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F531" lockStructure="1" lockWindows="1"/>
  <bookViews>
    <workbookView xWindow="0" yWindow="0" windowWidth="38400" windowHeight="15990" tabRatio="859"/>
  </bookViews>
  <sheets>
    <sheet name="Cover" sheetId="1" r:id="rId1"/>
    <sheet name="Instructions" sheetId="2" r:id="rId2"/>
    <sheet name="Project Specific Instructions" sheetId="23" r:id="rId3"/>
    <sheet name="1 Summary" sheetId="3" r:id="rId4"/>
    <sheet name="2a Preliminaries (Cs)" sheetId="4" r:id="rId5"/>
    <sheet name="2b Preliminaries (Ct)" sheetId="5" r:id="rId6"/>
    <sheet name="3 Contam Land (Ct)" sheetId="6" r:id="rId7"/>
    <sheet name="4 Logging (Cs)" sheetId="7" r:id="rId8"/>
    <sheet name="5 HA" sheetId="8" r:id="rId9"/>
    <sheet name="6 Drilling (Ct)" sheetId="9" r:id="rId10"/>
    <sheet name="7 TP (Ct)" sheetId="10" r:id="rId11"/>
    <sheet name="8 GeoSample (Ct)" sheetId="11" r:id="rId12"/>
    <sheet name="9 EnvSample (Ct)" sheetId="12" r:id="rId13"/>
    <sheet name="10 Downhole (Ct)" sheetId="13" r:id="rId14"/>
    <sheet name="11 Surface (Ct)" sheetId="14" r:id="rId15"/>
    <sheet name="12 Insitu (Ct)" sheetId="15" r:id="rId16"/>
    <sheet name="13 Instal (Ct)" sheetId="16" r:id="rId17"/>
    <sheet name="14 Survey" sheetId="17" r:id="rId18"/>
    <sheet name="15 GeoLab soil (Lb)" sheetId="18" r:id="rId19"/>
    <sheet name="15 GeoLab rock (Lb)" sheetId="19" r:id="rId20"/>
    <sheet name="16 EnvLab water (Lb)" sheetId="20" r:id="rId21"/>
    <sheet name="16 EnvLab solid (Lb)" sheetId="21" r:id="rId22"/>
    <sheet name="17 Report (Cs)" sheetId="22" r:id="rId23"/>
  </sheets>
  <definedNames>
    <definedName name="_Toc444669946" localSheetId="0">Cover!$A$172</definedName>
    <definedName name="_Toc445460831" localSheetId="0">Cover!$A$176</definedName>
    <definedName name="_Toc445460832" localSheetId="0">Cover!$A$178</definedName>
    <definedName name="_Toc445460833" localSheetId="0">Cover!$A$184</definedName>
    <definedName name="_Toc445460834" localSheetId="0">Cover!$A$188</definedName>
    <definedName name="_Toc447117701" localSheetId="0">Cover!$A$189</definedName>
    <definedName name="OLE_LINK26" localSheetId="0">Cover!$A$2</definedName>
    <definedName name="_xlnm.Print_Area" localSheetId="3">'1 Summary'!$A$1:$D$24</definedName>
    <definedName name="_xlnm.Print_Area" localSheetId="13">'10 Downhole (Ct)'!$A$1:$R$52</definedName>
    <definedName name="_xlnm.Print_Area" localSheetId="14">'11 Surface (Ct)'!$A$1:$R$52</definedName>
    <definedName name="_xlnm.Print_Area" localSheetId="15">'12 Insitu (Ct)'!$A$1:$R$70</definedName>
    <definedName name="_xlnm.Print_Area" localSheetId="16">'13 Instal (Ct)'!$A$1:$R$67</definedName>
    <definedName name="_xlnm.Print_Area" localSheetId="17">'14 Survey'!$A$1:$R$52</definedName>
    <definedName name="_xlnm.Print_Area" localSheetId="19">'15 GeoLab rock (Lb)'!$A$1:$R$53</definedName>
    <definedName name="_xlnm.Print_Area" localSheetId="18">'15 GeoLab soil (Lb)'!$A$1:$R$57</definedName>
    <definedName name="_xlnm.Print_Area" localSheetId="21">'16 EnvLab solid (Lb)'!$A$1:$R$58</definedName>
    <definedName name="_xlnm.Print_Area" localSheetId="20">'16 EnvLab water (Lb)'!$A$1:$R$59</definedName>
    <definedName name="_xlnm.Print_Area" localSheetId="22">'17 Report (Cs)'!$A$1:$R$52</definedName>
    <definedName name="_xlnm.Print_Area" localSheetId="4">'2a Preliminaries (Cs)'!$A$1:$R$52</definedName>
    <definedName name="_xlnm.Print_Area" localSheetId="5">'2b Preliminaries (Ct)'!$A$1:$R$53</definedName>
    <definedName name="_xlnm.Print_Area" localSheetId="6">'3 Contam Land (Ct)'!$A$1:$R$52</definedName>
    <definedName name="_xlnm.Print_Area" localSheetId="7">'4 Logging (Cs)'!$A$1:$R$52</definedName>
    <definedName name="_xlnm.Print_Area" localSheetId="8">'5 HA'!$A$1:$R$52</definedName>
    <definedName name="_xlnm.Print_Area" localSheetId="9">'6 Drilling (Ct)'!$A$1:$R$61</definedName>
    <definedName name="_xlnm.Print_Area" localSheetId="10">'7 TP (Ct)'!$A$1:$R$52</definedName>
    <definedName name="_xlnm.Print_Area" localSheetId="11">'8 GeoSample (Ct)'!$A$1:$R$52</definedName>
    <definedName name="_xlnm.Print_Area" localSheetId="12">'9 EnvSample (Ct)'!$A$1:$R$52</definedName>
    <definedName name="_xlnm.Print_Area" localSheetId="0">Cover!$A$1:$K$155</definedName>
    <definedName name="_xlnm.Print_Area" localSheetId="1">Instructions!$A$1:$J$155</definedName>
    <definedName name="_xlnm.Print_Area" localSheetId="2">'Project Specific Instructions'!$A$1:$J$155</definedName>
    <definedName name="_xlnm.Print_Titles" localSheetId="13">'10 Downhole (Ct)'!$A:$A,'10 Downhole (Ct)'!$1:$2</definedName>
    <definedName name="_xlnm.Print_Titles" localSheetId="14">'11 Surface (Ct)'!$A:$A,'11 Surface (Ct)'!$1:$2</definedName>
    <definedName name="_xlnm.Print_Titles" localSheetId="15">'12 Insitu (Ct)'!$A:$A,'12 Insitu (Ct)'!$1:$2</definedName>
    <definedName name="_xlnm.Print_Titles" localSheetId="16">'13 Instal (Ct)'!$A:$A,'13 Instal (Ct)'!$1:$2</definedName>
    <definedName name="_xlnm.Print_Titles" localSheetId="17">'14 Survey'!$A:$A,'14 Survey'!$1:$2</definedName>
    <definedName name="_xlnm.Print_Titles" localSheetId="19">'15 GeoLab rock (Lb)'!$A:$A,'15 GeoLab rock (Lb)'!$1:$2</definedName>
    <definedName name="_xlnm.Print_Titles" localSheetId="18">'15 GeoLab soil (Lb)'!$A:$A,'15 GeoLab soil (Lb)'!$1:$2</definedName>
    <definedName name="_xlnm.Print_Titles" localSheetId="21">'16 EnvLab solid (Lb)'!$A:$A,'16 EnvLab solid (Lb)'!$1:$2</definedName>
    <definedName name="_xlnm.Print_Titles" localSheetId="20">'16 EnvLab water (Lb)'!$A:$A,'16 EnvLab water (Lb)'!$1:$2</definedName>
    <definedName name="_xlnm.Print_Titles" localSheetId="22">'17 Report (Cs)'!$A:$A,'17 Report (Cs)'!$1:$2</definedName>
    <definedName name="_xlnm.Print_Titles" localSheetId="4">'2a Preliminaries (Cs)'!$A:$A,'2a Preliminaries (Cs)'!$1:$2</definedName>
    <definedName name="_xlnm.Print_Titles" localSheetId="5">'2b Preliminaries (Ct)'!$A:$A,'2b Preliminaries (Ct)'!$1:$2</definedName>
    <definedName name="_xlnm.Print_Titles" localSheetId="6">'3 Contam Land (Ct)'!$A:$A,'3 Contam Land (Ct)'!$1:$2</definedName>
    <definedName name="_xlnm.Print_Titles" localSheetId="7">'4 Logging (Cs)'!$A:$A,'4 Logging (Cs)'!$1:$2</definedName>
    <definedName name="_xlnm.Print_Titles" localSheetId="8">'5 HA'!$A:$A,'5 HA'!$1:$2</definedName>
    <definedName name="_xlnm.Print_Titles" localSheetId="9">'6 Drilling (Ct)'!$A:$A,'6 Drilling (Ct)'!$1:$2</definedName>
    <definedName name="_xlnm.Print_Titles" localSheetId="10">'7 TP (Ct)'!$A:$A,'7 TP (Ct)'!$1:$2</definedName>
    <definedName name="_xlnm.Print_Titles" localSheetId="11">'8 GeoSample (Ct)'!$A:$A,'8 GeoSample (Ct)'!$1:$2</definedName>
    <definedName name="_xlnm.Print_Titles" localSheetId="12">'9 EnvSample (Ct)'!$A:$A,'9 EnvSample (Ct)'!$1:$2</definedName>
    <definedName name="starthere" localSheetId="0">Cover!$A$7</definedName>
    <definedName name="Z_06F03E72_06ED_453C_A631_55DD271C353A_.wvu.PrintArea" localSheetId="3" hidden="1">'1 Summary'!$A$1:$D$24</definedName>
    <definedName name="Z_06F03E72_06ED_453C_A631_55DD271C353A_.wvu.PrintArea" localSheetId="13" hidden="1">'10 Downhole (Ct)'!$A$1:$R$52</definedName>
    <definedName name="Z_06F03E72_06ED_453C_A631_55DD271C353A_.wvu.PrintArea" localSheetId="14" hidden="1">'11 Surface (Ct)'!$A$1:$R$52</definedName>
    <definedName name="Z_06F03E72_06ED_453C_A631_55DD271C353A_.wvu.PrintArea" localSheetId="15" hidden="1">'12 Insitu (Ct)'!$A$1:$R$70</definedName>
    <definedName name="Z_06F03E72_06ED_453C_A631_55DD271C353A_.wvu.PrintArea" localSheetId="16" hidden="1">'13 Instal (Ct)'!$A$1:$R$67</definedName>
    <definedName name="Z_06F03E72_06ED_453C_A631_55DD271C353A_.wvu.PrintArea" localSheetId="17" hidden="1">'14 Survey'!$A$1:$R$52</definedName>
    <definedName name="Z_06F03E72_06ED_453C_A631_55DD271C353A_.wvu.PrintArea" localSheetId="19" hidden="1">'15 GeoLab rock (Lb)'!$A$1:$R$53</definedName>
    <definedName name="Z_06F03E72_06ED_453C_A631_55DD271C353A_.wvu.PrintArea" localSheetId="18" hidden="1">'15 GeoLab soil (Lb)'!$A$1:$R$57</definedName>
    <definedName name="Z_06F03E72_06ED_453C_A631_55DD271C353A_.wvu.PrintArea" localSheetId="21" hidden="1">'16 EnvLab solid (Lb)'!$A$1:$R$58</definedName>
    <definedName name="Z_06F03E72_06ED_453C_A631_55DD271C353A_.wvu.PrintArea" localSheetId="20" hidden="1">'16 EnvLab water (Lb)'!$A$1:$R$59</definedName>
    <definedName name="Z_06F03E72_06ED_453C_A631_55DD271C353A_.wvu.PrintArea" localSheetId="22" hidden="1">'17 Report (Cs)'!$A$1:$R$52</definedName>
    <definedName name="Z_06F03E72_06ED_453C_A631_55DD271C353A_.wvu.PrintArea" localSheetId="4" hidden="1">'2a Preliminaries (Cs)'!$A$1:$R$52</definedName>
    <definedName name="Z_06F03E72_06ED_453C_A631_55DD271C353A_.wvu.PrintArea" localSheetId="5" hidden="1">'2b Preliminaries (Ct)'!$A$1:$R$53</definedName>
    <definedName name="Z_06F03E72_06ED_453C_A631_55DD271C353A_.wvu.PrintArea" localSheetId="6" hidden="1">'3 Contam Land (Ct)'!$A$1:$R$52</definedName>
    <definedName name="Z_06F03E72_06ED_453C_A631_55DD271C353A_.wvu.PrintArea" localSheetId="7" hidden="1">'4 Logging (Cs)'!$A$1:$R$52</definedName>
    <definedName name="Z_06F03E72_06ED_453C_A631_55DD271C353A_.wvu.PrintArea" localSheetId="8" hidden="1">'5 HA'!$A$1:$R$52</definedName>
    <definedName name="Z_06F03E72_06ED_453C_A631_55DD271C353A_.wvu.PrintArea" localSheetId="9" hidden="1">'6 Drilling (Ct)'!$A$1:$R$61</definedName>
    <definedName name="Z_06F03E72_06ED_453C_A631_55DD271C353A_.wvu.PrintArea" localSheetId="10" hidden="1">'7 TP (Ct)'!$A$1:$R$52</definedName>
    <definedName name="Z_06F03E72_06ED_453C_A631_55DD271C353A_.wvu.PrintArea" localSheetId="11" hidden="1">'8 GeoSample (Ct)'!$A$1:$R$52</definedName>
    <definedName name="Z_06F03E72_06ED_453C_A631_55DD271C353A_.wvu.PrintArea" localSheetId="12" hidden="1">'9 EnvSample (Ct)'!$A$1:$R$52</definedName>
    <definedName name="Z_06F03E72_06ED_453C_A631_55DD271C353A_.wvu.PrintArea" localSheetId="0" hidden="1">Cover!$A$1:$K$148</definedName>
    <definedName name="Z_06F03E72_06ED_453C_A631_55DD271C353A_.wvu.PrintArea" localSheetId="1" hidden="1">Instructions!$A$1:$J$155</definedName>
    <definedName name="Z_06F03E72_06ED_453C_A631_55DD271C353A_.wvu.PrintArea" localSheetId="2" hidden="1">'Project Specific Instructions'!$A$1:$J$155</definedName>
    <definedName name="Z_06F03E72_06ED_453C_A631_55DD271C353A_.wvu.PrintTitles" localSheetId="13" hidden="1">'10 Downhole (Ct)'!$A:$A,'10 Downhole (Ct)'!$1:$2</definedName>
    <definedName name="Z_06F03E72_06ED_453C_A631_55DD271C353A_.wvu.PrintTitles" localSheetId="14" hidden="1">'11 Surface (Ct)'!$A:$A,'11 Surface (Ct)'!$1:$2</definedName>
    <definedName name="Z_06F03E72_06ED_453C_A631_55DD271C353A_.wvu.PrintTitles" localSheetId="15" hidden="1">'12 Insitu (Ct)'!$A:$A,'12 Insitu (Ct)'!$1:$2</definedName>
    <definedName name="Z_06F03E72_06ED_453C_A631_55DD271C353A_.wvu.PrintTitles" localSheetId="16" hidden="1">'13 Instal (Ct)'!$A:$A,'13 Instal (Ct)'!$1:$2</definedName>
    <definedName name="Z_06F03E72_06ED_453C_A631_55DD271C353A_.wvu.PrintTitles" localSheetId="17" hidden="1">'14 Survey'!$A:$A,'14 Survey'!$1:$2</definedName>
    <definedName name="Z_06F03E72_06ED_453C_A631_55DD271C353A_.wvu.PrintTitles" localSheetId="19" hidden="1">'15 GeoLab rock (Lb)'!$A:$A,'15 GeoLab rock (Lb)'!$1:$2</definedName>
    <definedName name="Z_06F03E72_06ED_453C_A631_55DD271C353A_.wvu.PrintTitles" localSheetId="18" hidden="1">'15 GeoLab soil (Lb)'!$A:$A,'15 GeoLab soil (Lb)'!$1:$2</definedName>
    <definedName name="Z_06F03E72_06ED_453C_A631_55DD271C353A_.wvu.PrintTitles" localSheetId="21" hidden="1">'16 EnvLab solid (Lb)'!$A:$A,'16 EnvLab solid (Lb)'!$1:$2</definedName>
    <definedName name="Z_06F03E72_06ED_453C_A631_55DD271C353A_.wvu.PrintTitles" localSheetId="20" hidden="1">'16 EnvLab water (Lb)'!$A:$A,'16 EnvLab water (Lb)'!$1:$2</definedName>
    <definedName name="Z_06F03E72_06ED_453C_A631_55DD271C353A_.wvu.PrintTitles" localSheetId="22" hidden="1">'17 Report (Cs)'!$A:$A,'17 Report (Cs)'!$1:$2</definedName>
    <definedName name="Z_06F03E72_06ED_453C_A631_55DD271C353A_.wvu.PrintTitles" localSheetId="4" hidden="1">'2a Preliminaries (Cs)'!$A:$A,'2a Preliminaries (Cs)'!$1:$2</definedName>
    <definedName name="Z_06F03E72_06ED_453C_A631_55DD271C353A_.wvu.PrintTitles" localSheetId="5" hidden="1">'2b Preliminaries (Ct)'!$A:$A,'2b Preliminaries (Ct)'!$1:$2</definedName>
    <definedName name="Z_06F03E72_06ED_453C_A631_55DD271C353A_.wvu.PrintTitles" localSheetId="6" hidden="1">'3 Contam Land (Ct)'!$A:$A,'3 Contam Land (Ct)'!$1:$2</definedName>
    <definedName name="Z_06F03E72_06ED_453C_A631_55DD271C353A_.wvu.PrintTitles" localSheetId="7" hidden="1">'4 Logging (Cs)'!$A:$A,'4 Logging (Cs)'!$1:$2</definedName>
    <definedName name="Z_06F03E72_06ED_453C_A631_55DD271C353A_.wvu.PrintTitles" localSheetId="8" hidden="1">'5 HA'!$A:$A,'5 HA'!$1:$2</definedName>
    <definedName name="Z_06F03E72_06ED_453C_A631_55DD271C353A_.wvu.PrintTitles" localSheetId="9" hidden="1">'6 Drilling (Ct)'!$A:$A,'6 Drilling (Ct)'!$1:$2</definedName>
    <definedName name="Z_06F03E72_06ED_453C_A631_55DD271C353A_.wvu.PrintTitles" localSheetId="10" hidden="1">'7 TP (Ct)'!$A:$A,'7 TP (Ct)'!$1:$2</definedName>
    <definedName name="Z_06F03E72_06ED_453C_A631_55DD271C353A_.wvu.PrintTitles" localSheetId="11" hidden="1">'8 GeoSample (Ct)'!$A:$A,'8 GeoSample (Ct)'!$1:$2</definedName>
    <definedName name="Z_06F03E72_06ED_453C_A631_55DD271C353A_.wvu.PrintTitles" localSheetId="12" hidden="1">'9 EnvSample (Ct)'!$A:$A,'9 EnvSample (Ct)'!$1:$2</definedName>
  </definedNames>
  <calcPr calcId="145621" concurrentCalc="0"/>
  <customWorkbookViews>
    <customWorkbookView name="Ross Roberts - Personal View" guid="{06F03E72-06ED-453C-A631-55DD271C353A}" mergeInterval="0" personalView="1" maximized="1" windowWidth="1680" windowHeight="827" tabRatio="859" activeSheetId="2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5" l="1"/>
  <c r="G49" i="15"/>
  <c r="F50" i="15"/>
  <c r="G50" i="15"/>
  <c r="F51" i="15"/>
  <c r="G51" i="15"/>
  <c r="F52" i="15"/>
  <c r="G52" i="15"/>
  <c r="F48" i="15"/>
  <c r="G48" i="15"/>
  <c r="F42" i="15"/>
  <c r="G42" i="15"/>
  <c r="F43" i="15"/>
  <c r="G43" i="15"/>
  <c r="F44" i="15"/>
  <c r="G44" i="15"/>
  <c r="F45" i="15"/>
  <c r="G45" i="15"/>
  <c r="F46" i="15"/>
  <c r="G46" i="15"/>
  <c r="F26" i="16"/>
  <c r="G26" i="16"/>
  <c r="F25" i="16"/>
  <c r="G25" i="16"/>
  <c r="F24" i="16"/>
  <c r="G24" i="16"/>
  <c r="F23" i="16"/>
  <c r="G23" i="16"/>
  <c r="F22" i="16"/>
  <c r="G22" i="16"/>
  <c r="F21" i="16"/>
  <c r="G21" i="16"/>
  <c r="F20" i="16"/>
  <c r="G20" i="16"/>
  <c r="F19" i="16"/>
  <c r="G19" i="16"/>
  <c r="F18" i="16"/>
  <c r="G18" i="16"/>
  <c r="F17" i="16"/>
  <c r="G17" i="16"/>
  <c r="F16" i="16"/>
  <c r="G16" i="16"/>
  <c r="F27" i="15"/>
  <c r="G27" i="15"/>
  <c r="F20" i="15"/>
  <c r="G20" i="15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6" i="9"/>
  <c r="G16" i="9"/>
  <c r="F17" i="9"/>
  <c r="G17" i="9"/>
  <c r="F18" i="9"/>
  <c r="G18" i="9"/>
  <c r="F36" i="16"/>
  <c r="F34" i="16"/>
  <c r="F35" i="16"/>
  <c r="F6" i="5"/>
  <c r="G6" i="5"/>
  <c r="F49" i="5"/>
  <c r="G49" i="5"/>
  <c r="F50" i="5"/>
  <c r="G50" i="5"/>
  <c r="F51" i="5"/>
  <c r="G51" i="5"/>
  <c r="F52" i="5"/>
  <c r="G52" i="5"/>
  <c r="F53" i="5"/>
  <c r="G53" i="5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F61" i="9"/>
  <c r="G61" i="9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F52" i="10"/>
  <c r="G52" i="10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F47" i="14"/>
  <c r="G47" i="14"/>
  <c r="F48" i="14"/>
  <c r="G48" i="14"/>
  <c r="F49" i="14"/>
  <c r="G49" i="14"/>
  <c r="F50" i="14"/>
  <c r="G50" i="14"/>
  <c r="F51" i="14"/>
  <c r="G51" i="14"/>
  <c r="F52" i="14"/>
  <c r="G52" i="14"/>
  <c r="F62" i="15"/>
  <c r="G62" i="15"/>
  <c r="F63" i="15"/>
  <c r="G63" i="15"/>
  <c r="F64" i="15"/>
  <c r="G64" i="15"/>
  <c r="F65" i="15"/>
  <c r="G65" i="15"/>
  <c r="F66" i="15"/>
  <c r="G66" i="15"/>
  <c r="F67" i="15"/>
  <c r="G67" i="15"/>
  <c r="F68" i="15"/>
  <c r="G68" i="15"/>
  <c r="F69" i="15"/>
  <c r="G69" i="15"/>
  <c r="F70" i="15"/>
  <c r="G70" i="15"/>
  <c r="G34" i="16"/>
  <c r="G35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F46" i="16"/>
  <c r="G46" i="16"/>
  <c r="F47" i="16"/>
  <c r="G47" i="16"/>
  <c r="F48" i="16"/>
  <c r="G48" i="16"/>
  <c r="F49" i="16"/>
  <c r="G49" i="16"/>
  <c r="F50" i="16"/>
  <c r="G50" i="16"/>
  <c r="F51" i="16"/>
  <c r="G51" i="16"/>
  <c r="F52" i="16"/>
  <c r="G52" i="16"/>
  <c r="F53" i="16"/>
  <c r="G53" i="16"/>
  <c r="F54" i="16"/>
  <c r="G54" i="16"/>
  <c r="F55" i="16"/>
  <c r="G55" i="16"/>
  <c r="F56" i="16"/>
  <c r="G56" i="16"/>
  <c r="F57" i="16"/>
  <c r="G57" i="16"/>
  <c r="F58" i="16"/>
  <c r="G58" i="16"/>
  <c r="F59" i="16"/>
  <c r="G59" i="16"/>
  <c r="F60" i="16"/>
  <c r="G60" i="16"/>
  <c r="F61" i="16"/>
  <c r="G61" i="16"/>
  <c r="F62" i="16"/>
  <c r="G62" i="16"/>
  <c r="F63" i="16"/>
  <c r="G63" i="16"/>
  <c r="F64" i="16"/>
  <c r="G64" i="16"/>
  <c r="F65" i="16"/>
  <c r="G65" i="16"/>
  <c r="F66" i="16"/>
  <c r="G66" i="16"/>
  <c r="F67" i="16"/>
  <c r="G67" i="16"/>
  <c r="F8" i="17"/>
  <c r="G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F49" i="17"/>
  <c r="G49" i="17"/>
  <c r="F50" i="17"/>
  <c r="G50" i="17"/>
  <c r="F51" i="17"/>
  <c r="G51" i="17"/>
  <c r="F52" i="17"/>
  <c r="G52" i="17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59" i="20"/>
  <c r="G59" i="20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40" i="21"/>
  <c r="G40" i="21"/>
  <c r="F41" i="21"/>
  <c r="G41" i="21"/>
  <c r="F42" i="21"/>
  <c r="G42" i="21"/>
  <c r="F43" i="21"/>
  <c r="G43" i="21"/>
  <c r="F44" i="21"/>
  <c r="G44" i="21"/>
  <c r="F45" i="21"/>
  <c r="G45" i="21"/>
  <c r="F46" i="21"/>
  <c r="G46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4" i="21"/>
  <c r="G54" i="21"/>
  <c r="F55" i="21"/>
  <c r="G55" i="21"/>
  <c r="F56" i="21"/>
  <c r="G56" i="21"/>
  <c r="F57" i="21"/>
  <c r="G57" i="21"/>
  <c r="F58" i="21"/>
  <c r="G58" i="21"/>
  <c r="F59" i="21"/>
  <c r="G59" i="21"/>
  <c r="F60" i="21"/>
  <c r="G60" i="21"/>
  <c r="F61" i="21"/>
  <c r="G61" i="21"/>
  <c r="F6" i="22"/>
  <c r="G6" i="22"/>
  <c r="F7" i="22"/>
  <c r="G7" i="22"/>
  <c r="F8" i="22"/>
  <c r="G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F40" i="22"/>
  <c r="G40" i="22"/>
  <c r="F41" i="22"/>
  <c r="G41" i="22"/>
  <c r="F42" i="22"/>
  <c r="G42" i="22"/>
  <c r="F43" i="22"/>
  <c r="G43" i="22"/>
  <c r="F44" i="22"/>
  <c r="G44" i="22"/>
  <c r="F45" i="22"/>
  <c r="G45" i="22"/>
  <c r="F46" i="22"/>
  <c r="G46" i="22"/>
  <c r="F47" i="22"/>
  <c r="G47" i="22"/>
  <c r="F48" i="22"/>
  <c r="G48" i="22"/>
  <c r="F49" i="22"/>
  <c r="G49" i="22"/>
  <c r="F50" i="22"/>
  <c r="G50" i="22"/>
  <c r="F51" i="22"/>
  <c r="G51" i="22"/>
  <c r="F52" i="22"/>
  <c r="G52" i="22"/>
  <c r="GZ2" i="22"/>
  <c r="GY2" i="22"/>
  <c r="GX2" i="22"/>
  <c r="GW2" i="22"/>
  <c r="GV2" i="22"/>
  <c r="GU2" i="22"/>
  <c r="GT2" i="22"/>
  <c r="GS2" i="22"/>
  <c r="GR2" i="22"/>
  <c r="GQ2" i="22"/>
  <c r="GP2" i="22"/>
  <c r="GO2" i="22"/>
  <c r="GN2" i="22"/>
  <c r="GM2" i="22"/>
  <c r="GL2" i="22"/>
  <c r="GK2" i="22"/>
  <c r="GJ2" i="22"/>
  <c r="GI2" i="22"/>
  <c r="GH2" i="22"/>
  <c r="GG2" i="22"/>
  <c r="GF2" i="22"/>
  <c r="GE2" i="22"/>
  <c r="GD2" i="22"/>
  <c r="GC2" i="22"/>
  <c r="GB2" i="22"/>
  <c r="GA2" i="22"/>
  <c r="FZ2" i="22"/>
  <c r="FY2" i="22"/>
  <c r="FX2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Z2" i="21"/>
  <c r="GY2" i="21"/>
  <c r="GX2" i="21"/>
  <c r="GW2" i="21"/>
  <c r="GV2" i="21"/>
  <c r="GU2" i="21"/>
  <c r="GT2" i="21"/>
  <c r="GS2" i="21"/>
  <c r="GR2" i="21"/>
  <c r="GQ2" i="21"/>
  <c r="GP2" i="21"/>
  <c r="GO2" i="21"/>
  <c r="GN2" i="21"/>
  <c r="GM2" i="21"/>
  <c r="GL2" i="21"/>
  <c r="GK2" i="21"/>
  <c r="GJ2" i="21"/>
  <c r="GI2" i="21"/>
  <c r="GH2" i="21"/>
  <c r="GG2" i="21"/>
  <c r="GF2" i="21"/>
  <c r="GE2" i="21"/>
  <c r="GD2" i="21"/>
  <c r="GC2" i="21"/>
  <c r="GB2" i="21"/>
  <c r="GA2" i="21"/>
  <c r="FZ2" i="21"/>
  <c r="FY2" i="21"/>
  <c r="FX2" i="21"/>
  <c r="FW2" i="21"/>
  <c r="FV2" i="21"/>
  <c r="FU2" i="21"/>
  <c r="FT2" i="21"/>
  <c r="FS2" i="21"/>
  <c r="FR2" i="21"/>
  <c r="FQ2" i="21"/>
  <c r="FP2" i="21"/>
  <c r="FO2" i="21"/>
  <c r="FN2" i="21"/>
  <c r="FM2" i="21"/>
  <c r="FL2" i="21"/>
  <c r="FK2" i="21"/>
  <c r="FJ2" i="21"/>
  <c r="FI2" i="21"/>
  <c r="FH2" i="21"/>
  <c r="FG2" i="21"/>
  <c r="FF2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EO2" i="21"/>
  <c r="EN2" i="21"/>
  <c r="EM2" i="21"/>
  <c r="EL2" i="21"/>
  <c r="EK2" i="21"/>
  <c r="EJ2" i="21"/>
  <c r="EI2" i="21"/>
  <c r="EH2" i="21"/>
  <c r="EG2" i="21"/>
  <c r="EF2" i="21"/>
  <c r="EE2" i="21"/>
  <c r="ED2" i="21"/>
  <c r="EC2" i="21"/>
  <c r="EB2" i="21"/>
  <c r="EA2" i="21"/>
  <c r="DZ2" i="21"/>
  <c r="DY2" i="21"/>
  <c r="DX2" i="21"/>
  <c r="DW2" i="21"/>
  <c r="DV2" i="21"/>
  <c r="DU2" i="21"/>
  <c r="DT2" i="21"/>
  <c r="DS2" i="21"/>
  <c r="DR2" i="21"/>
  <c r="DQ2" i="21"/>
  <c r="DP2" i="21"/>
  <c r="DO2" i="21"/>
  <c r="DN2" i="21"/>
  <c r="DM2" i="21"/>
  <c r="DL2" i="21"/>
  <c r="DK2" i="21"/>
  <c r="DJ2" i="21"/>
  <c r="DI2" i="21"/>
  <c r="DH2" i="21"/>
  <c r="DG2" i="21"/>
  <c r="DF2" i="21"/>
  <c r="DE2" i="21"/>
  <c r="DD2" i="21"/>
  <c r="DC2" i="21"/>
  <c r="DB2" i="21"/>
  <c r="DA2" i="21"/>
  <c r="CZ2" i="21"/>
  <c r="CY2" i="21"/>
  <c r="CX2" i="21"/>
  <c r="CW2" i="21"/>
  <c r="CV2" i="21"/>
  <c r="CU2" i="21"/>
  <c r="CT2" i="21"/>
  <c r="CS2" i="21"/>
  <c r="CR2" i="21"/>
  <c r="CQ2" i="21"/>
  <c r="CP2" i="21"/>
  <c r="CO2" i="21"/>
  <c r="CN2" i="21"/>
  <c r="CM2" i="21"/>
  <c r="CL2" i="21"/>
  <c r="CK2" i="21"/>
  <c r="CJ2" i="21"/>
  <c r="CI2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Z2" i="20"/>
  <c r="GY2" i="20"/>
  <c r="GX2" i="20"/>
  <c r="GW2" i="20"/>
  <c r="GV2" i="20"/>
  <c r="GU2" i="20"/>
  <c r="GT2" i="20"/>
  <c r="GS2" i="20"/>
  <c r="GR2" i="20"/>
  <c r="GQ2" i="20"/>
  <c r="GP2" i="20"/>
  <c r="GO2" i="20"/>
  <c r="GN2" i="20"/>
  <c r="GM2" i="20"/>
  <c r="GL2" i="20"/>
  <c r="GK2" i="20"/>
  <c r="GJ2" i="20"/>
  <c r="GI2" i="20"/>
  <c r="GH2" i="20"/>
  <c r="GG2" i="20"/>
  <c r="GF2" i="20"/>
  <c r="GE2" i="20"/>
  <c r="GD2" i="20"/>
  <c r="GC2" i="20"/>
  <c r="GB2" i="20"/>
  <c r="GA2" i="20"/>
  <c r="FZ2" i="20"/>
  <c r="FY2" i="20"/>
  <c r="FX2" i="20"/>
  <c r="FW2" i="20"/>
  <c r="FV2" i="20"/>
  <c r="FU2" i="20"/>
  <c r="FT2" i="20"/>
  <c r="FS2" i="20"/>
  <c r="FR2" i="20"/>
  <c r="FQ2" i="20"/>
  <c r="FP2" i="20"/>
  <c r="FO2" i="20"/>
  <c r="FN2" i="20"/>
  <c r="FM2" i="20"/>
  <c r="FL2" i="20"/>
  <c r="FK2" i="20"/>
  <c r="FJ2" i="20"/>
  <c r="FI2" i="20"/>
  <c r="FH2" i="20"/>
  <c r="FG2" i="20"/>
  <c r="FF2" i="20"/>
  <c r="FE2" i="20"/>
  <c r="FD2" i="20"/>
  <c r="FC2" i="20"/>
  <c r="FB2" i="20"/>
  <c r="FA2" i="20"/>
  <c r="EZ2" i="20"/>
  <c r="EY2" i="20"/>
  <c r="EX2" i="20"/>
  <c r="EW2" i="20"/>
  <c r="EV2" i="20"/>
  <c r="EU2" i="20"/>
  <c r="ET2" i="20"/>
  <c r="ES2" i="20"/>
  <c r="ER2" i="20"/>
  <c r="EQ2" i="20"/>
  <c r="EP2" i="20"/>
  <c r="EO2" i="20"/>
  <c r="EN2" i="20"/>
  <c r="EM2" i="20"/>
  <c r="EL2" i="20"/>
  <c r="EK2" i="20"/>
  <c r="EJ2" i="20"/>
  <c r="EI2" i="20"/>
  <c r="EH2" i="20"/>
  <c r="EG2" i="20"/>
  <c r="EF2" i="20"/>
  <c r="EE2" i="20"/>
  <c r="ED2" i="20"/>
  <c r="EC2" i="20"/>
  <c r="EB2" i="20"/>
  <c r="EA2" i="20"/>
  <c r="DZ2" i="20"/>
  <c r="DY2" i="20"/>
  <c r="DX2" i="20"/>
  <c r="DW2" i="20"/>
  <c r="DV2" i="20"/>
  <c r="DU2" i="20"/>
  <c r="DT2" i="20"/>
  <c r="DS2" i="20"/>
  <c r="DR2" i="20"/>
  <c r="DQ2" i="20"/>
  <c r="DP2" i="20"/>
  <c r="DO2" i="20"/>
  <c r="DN2" i="20"/>
  <c r="DM2" i="20"/>
  <c r="DL2" i="20"/>
  <c r="DK2" i="20"/>
  <c r="DJ2" i="20"/>
  <c r="DI2" i="20"/>
  <c r="DH2" i="20"/>
  <c r="DG2" i="20"/>
  <c r="DF2" i="20"/>
  <c r="DE2" i="20"/>
  <c r="DD2" i="20"/>
  <c r="DC2" i="20"/>
  <c r="DB2" i="20"/>
  <c r="DA2" i="20"/>
  <c r="CZ2" i="20"/>
  <c r="CY2" i="20"/>
  <c r="CX2" i="20"/>
  <c r="CW2" i="20"/>
  <c r="CV2" i="20"/>
  <c r="CU2" i="20"/>
  <c r="CT2" i="20"/>
  <c r="CS2" i="20"/>
  <c r="CR2" i="20"/>
  <c r="CQ2" i="20"/>
  <c r="CP2" i="20"/>
  <c r="CO2" i="20"/>
  <c r="CN2" i="20"/>
  <c r="CM2" i="20"/>
  <c r="CL2" i="20"/>
  <c r="CK2" i="20"/>
  <c r="CJ2" i="20"/>
  <c r="CI2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Z2" i="19"/>
  <c r="GY2" i="19"/>
  <c r="GX2" i="19"/>
  <c r="GW2" i="19"/>
  <c r="GV2" i="19"/>
  <c r="GU2" i="19"/>
  <c r="GT2" i="19"/>
  <c r="GS2" i="19"/>
  <c r="GR2" i="19"/>
  <c r="GQ2" i="19"/>
  <c r="GP2" i="19"/>
  <c r="GO2" i="19"/>
  <c r="GN2" i="19"/>
  <c r="GM2" i="19"/>
  <c r="GL2" i="19"/>
  <c r="GK2" i="19"/>
  <c r="GJ2" i="19"/>
  <c r="GI2" i="19"/>
  <c r="GH2" i="19"/>
  <c r="GG2" i="19"/>
  <c r="GF2" i="19"/>
  <c r="GE2" i="19"/>
  <c r="GD2" i="19"/>
  <c r="GC2" i="19"/>
  <c r="GB2" i="19"/>
  <c r="GA2" i="19"/>
  <c r="FZ2" i="19"/>
  <c r="FY2" i="19"/>
  <c r="FX2" i="19"/>
  <c r="FW2" i="19"/>
  <c r="FV2" i="19"/>
  <c r="FU2" i="19"/>
  <c r="FT2" i="19"/>
  <c r="FS2" i="19"/>
  <c r="FR2" i="19"/>
  <c r="FQ2" i="19"/>
  <c r="FP2" i="19"/>
  <c r="FO2" i="19"/>
  <c r="FN2" i="19"/>
  <c r="FM2" i="19"/>
  <c r="FL2" i="19"/>
  <c r="FK2" i="19"/>
  <c r="FJ2" i="19"/>
  <c r="FI2" i="19"/>
  <c r="FH2" i="19"/>
  <c r="FG2" i="19"/>
  <c r="FF2" i="19"/>
  <c r="FE2" i="19"/>
  <c r="FD2" i="19"/>
  <c r="FC2" i="19"/>
  <c r="FB2" i="19"/>
  <c r="FA2" i="19"/>
  <c r="EZ2" i="19"/>
  <c r="EY2" i="19"/>
  <c r="EX2" i="19"/>
  <c r="EW2" i="19"/>
  <c r="EV2" i="19"/>
  <c r="EU2" i="19"/>
  <c r="ET2" i="19"/>
  <c r="ES2" i="19"/>
  <c r="ER2" i="19"/>
  <c r="EQ2" i="19"/>
  <c r="EP2" i="19"/>
  <c r="EO2" i="19"/>
  <c r="EN2" i="19"/>
  <c r="EM2" i="19"/>
  <c r="EL2" i="19"/>
  <c r="EK2" i="19"/>
  <c r="EJ2" i="19"/>
  <c r="EI2" i="19"/>
  <c r="EH2" i="19"/>
  <c r="EG2" i="19"/>
  <c r="EF2" i="19"/>
  <c r="EE2" i="19"/>
  <c r="ED2" i="19"/>
  <c r="EC2" i="19"/>
  <c r="EB2" i="19"/>
  <c r="EA2" i="19"/>
  <c r="DZ2" i="19"/>
  <c r="DY2" i="19"/>
  <c r="DX2" i="19"/>
  <c r="DW2" i="19"/>
  <c r="DV2" i="19"/>
  <c r="DU2" i="19"/>
  <c r="DT2" i="19"/>
  <c r="DS2" i="19"/>
  <c r="DR2" i="19"/>
  <c r="DQ2" i="19"/>
  <c r="DP2" i="19"/>
  <c r="DO2" i="19"/>
  <c r="DN2" i="19"/>
  <c r="DM2" i="19"/>
  <c r="DL2" i="19"/>
  <c r="DK2" i="19"/>
  <c r="DJ2" i="19"/>
  <c r="DI2" i="19"/>
  <c r="DH2" i="19"/>
  <c r="DG2" i="19"/>
  <c r="DF2" i="19"/>
  <c r="DE2" i="19"/>
  <c r="DD2" i="19"/>
  <c r="DC2" i="19"/>
  <c r="DB2" i="19"/>
  <c r="DA2" i="19"/>
  <c r="CZ2" i="19"/>
  <c r="CY2" i="19"/>
  <c r="CX2" i="19"/>
  <c r="CW2" i="19"/>
  <c r="CV2" i="19"/>
  <c r="CU2" i="19"/>
  <c r="CT2" i="19"/>
  <c r="CS2" i="19"/>
  <c r="CR2" i="19"/>
  <c r="CQ2" i="19"/>
  <c r="CP2" i="19"/>
  <c r="CO2" i="19"/>
  <c r="CN2" i="19"/>
  <c r="CM2" i="19"/>
  <c r="CL2" i="19"/>
  <c r="CK2" i="19"/>
  <c r="CJ2" i="19"/>
  <c r="CI2" i="19"/>
  <c r="CH2" i="19"/>
  <c r="CG2" i="19"/>
  <c r="CF2" i="19"/>
  <c r="CE2" i="19"/>
  <c r="CD2" i="19"/>
  <c r="CC2" i="19"/>
  <c r="CB2" i="19"/>
  <c r="CA2" i="19"/>
  <c r="BZ2" i="19"/>
  <c r="BY2" i="19"/>
  <c r="BX2" i="19"/>
  <c r="BW2" i="19"/>
  <c r="BV2" i="19"/>
  <c r="BU2" i="19"/>
  <c r="BT2" i="19"/>
  <c r="BS2" i="19"/>
  <c r="BR2" i="19"/>
  <c r="BQ2" i="19"/>
  <c r="BP2" i="19"/>
  <c r="BO2" i="19"/>
  <c r="BN2" i="19"/>
  <c r="BM2" i="19"/>
  <c r="BL2" i="19"/>
  <c r="BK2" i="19"/>
  <c r="BJ2" i="19"/>
  <c r="BI2" i="19"/>
  <c r="BH2" i="19"/>
  <c r="BG2" i="19"/>
  <c r="BF2" i="19"/>
  <c r="BE2" i="19"/>
  <c r="BD2" i="19"/>
  <c r="BC2" i="19"/>
  <c r="BB2" i="19"/>
  <c r="BA2" i="19"/>
  <c r="AZ2" i="19"/>
  <c r="AY2" i="19"/>
  <c r="AX2" i="19"/>
  <c r="AW2" i="19"/>
  <c r="AV2" i="19"/>
  <c r="AU2" i="19"/>
  <c r="AT2" i="19"/>
  <c r="AS2" i="19"/>
  <c r="AR2" i="19"/>
  <c r="AQ2" i="19"/>
  <c r="AP2" i="19"/>
  <c r="AO2" i="19"/>
  <c r="AN2" i="19"/>
  <c r="AM2" i="19"/>
  <c r="AL2" i="19"/>
  <c r="AK2" i="19"/>
  <c r="AJ2" i="19"/>
  <c r="AI2" i="19"/>
  <c r="AH2" i="19"/>
  <c r="AG2" i="19"/>
  <c r="AF2" i="19"/>
  <c r="AE2" i="19"/>
  <c r="AD2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Z2" i="18"/>
  <c r="GY2" i="18"/>
  <c r="GX2" i="18"/>
  <c r="GW2" i="18"/>
  <c r="GV2" i="18"/>
  <c r="GU2" i="18"/>
  <c r="GT2" i="18"/>
  <c r="GS2" i="18"/>
  <c r="GR2" i="18"/>
  <c r="GQ2" i="18"/>
  <c r="GP2" i="18"/>
  <c r="GO2" i="18"/>
  <c r="GN2" i="18"/>
  <c r="GM2" i="18"/>
  <c r="GL2" i="18"/>
  <c r="GK2" i="18"/>
  <c r="GJ2" i="18"/>
  <c r="GI2" i="18"/>
  <c r="GH2" i="18"/>
  <c r="GG2" i="18"/>
  <c r="GF2" i="18"/>
  <c r="GE2" i="18"/>
  <c r="GD2" i="18"/>
  <c r="GC2" i="18"/>
  <c r="GB2" i="18"/>
  <c r="GA2" i="18"/>
  <c r="FZ2" i="18"/>
  <c r="FY2" i="18"/>
  <c r="FX2" i="18"/>
  <c r="FW2" i="18"/>
  <c r="FV2" i="18"/>
  <c r="FU2" i="18"/>
  <c r="FT2" i="18"/>
  <c r="FS2" i="18"/>
  <c r="FR2" i="18"/>
  <c r="FQ2" i="18"/>
  <c r="FP2" i="18"/>
  <c r="FO2" i="18"/>
  <c r="FN2" i="18"/>
  <c r="FM2" i="18"/>
  <c r="FL2" i="18"/>
  <c r="FK2" i="18"/>
  <c r="FJ2" i="18"/>
  <c r="FI2" i="18"/>
  <c r="FH2" i="18"/>
  <c r="FG2" i="18"/>
  <c r="FF2" i="18"/>
  <c r="FE2" i="18"/>
  <c r="FD2" i="18"/>
  <c r="FC2" i="18"/>
  <c r="FB2" i="18"/>
  <c r="FA2" i="18"/>
  <c r="EZ2" i="18"/>
  <c r="EY2" i="18"/>
  <c r="EX2" i="18"/>
  <c r="EW2" i="18"/>
  <c r="EV2" i="18"/>
  <c r="EU2" i="18"/>
  <c r="ET2" i="18"/>
  <c r="ES2" i="18"/>
  <c r="ER2" i="18"/>
  <c r="EQ2" i="18"/>
  <c r="EP2" i="18"/>
  <c r="EO2" i="18"/>
  <c r="EN2" i="18"/>
  <c r="EM2" i="18"/>
  <c r="EL2" i="18"/>
  <c r="EK2" i="18"/>
  <c r="EJ2" i="18"/>
  <c r="EI2" i="18"/>
  <c r="EH2" i="18"/>
  <c r="EG2" i="18"/>
  <c r="EF2" i="18"/>
  <c r="EE2" i="18"/>
  <c r="ED2" i="18"/>
  <c r="EC2" i="18"/>
  <c r="EB2" i="18"/>
  <c r="EA2" i="18"/>
  <c r="DZ2" i="18"/>
  <c r="DY2" i="18"/>
  <c r="DX2" i="18"/>
  <c r="DW2" i="18"/>
  <c r="DV2" i="18"/>
  <c r="DU2" i="18"/>
  <c r="DT2" i="18"/>
  <c r="DS2" i="18"/>
  <c r="DR2" i="18"/>
  <c r="DQ2" i="18"/>
  <c r="DP2" i="18"/>
  <c r="DO2" i="18"/>
  <c r="DN2" i="18"/>
  <c r="DM2" i="18"/>
  <c r="DL2" i="18"/>
  <c r="DK2" i="18"/>
  <c r="DJ2" i="18"/>
  <c r="DI2" i="18"/>
  <c r="DH2" i="18"/>
  <c r="DG2" i="18"/>
  <c r="DF2" i="18"/>
  <c r="DE2" i="18"/>
  <c r="DD2" i="18"/>
  <c r="DC2" i="18"/>
  <c r="DB2" i="18"/>
  <c r="DA2" i="18"/>
  <c r="CZ2" i="18"/>
  <c r="CY2" i="18"/>
  <c r="CX2" i="18"/>
  <c r="CW2" i="18"/>
  <c r="CV2" i="18"/>
  <c r="CU2" i="18"/>
  <c r="CT2" i="18"/>
  <c r="CS2" i="18"/>
  <c r="CR2" i="18"/>
  <c r="CQ2" i="18"/>
  <c r="CP2" i="18"/>
  <c r="CO2" i="18"/>
  <c r="CN2" i="18"/>
  <c r="CM2" i="18"/>
  <c r="CL2" i="18"/>
  <c r="CK2" i="18"/>
  <c r="CJ2" i="18"/>
  <c r="CI2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Z2" i="17"/>
  <c r="GY2" i="17"/>
  <c r="GX2" i="17"/>
  <c r="GW2" i="17"/>
  <c r="GV2" i="17"/>
  <c r="GU2" i="17"/>
  <c r="GT2" i="17"/>
  <c r="GS2" i="17"/>
  <c r="GR2" i="17"/>
  <c r="GQ2" i="17"/>
  <c r="GP2" i="17"/>
  <c r="GO2" i="17"/>
  <c r="GN2" i="17"/>
  <c r="GM2" i="17"/>
  <c r="GL2" i="17"/>
  <c r="GK2" i="17"/>
  <c r="GJ2" i="17"/>
  <c r="GI2" i="17"/>
  <c r="GH2" i="17"/>
  <c r="GG2" i="17"/>
  <c r="GF2" i="17"/>
  <c r="GE2" i="17"/>
  <c r="GD2" i="17"/>
  <c r="GC2" i="17"/>
  <c r="GB2" i="17"/>
  <c r="GA2" i="17"/>
  <c r="FZ2" i="17"/>
  <c r="FY2" i="17"/>
  <c r="FX2" i="17"/>
  <c r="FW2" i="17"/>
  <c r="FV2" i="17"/>
  <c r="FU2" i="17"/>
  <c r="FT2" i="17"/>
  <c r="FS2" i="17"/>
  <c r="FR2" i="17"/>
  <c r="FQ2" i="17"/>
  <c r="FP2" i="17"/>
  <c r="FO2" i="17"/>
  <c r="FN2" i="17"/>
  <c r="FM2" i="17"/>
  <c r="FL2" i="17"/>
  <c r="FK2" i="17"/>
  <c r="FJ2" i="17"/>
  <c r="FI2" i="17"/>
  <c r="FH2" i="17"/>
  <c r="FG2" i="17"/>
  <c r="FF2" i="17"/>
  <c r="FE2" i="17"/>
  <c r="FD2" i="17"/>
  <c r="FC2" i="17"/>
  <c r="FB2" i="17"/>
  <c r="FA2" i="17"/>
  <c r="EZ2" i="17"/>
  <c r="EY2" i="17"/>
  <c r="EX2" i="17"/>
  <c r="EW2" i="17"/>
  <c r="EV2" i="17"/>
  <c r="EU2" i="17"/>
  <c r="ET2" i="17"/>
  <c r="ES2" i="17"/>
  <c r="ER2" i="17"/>
  <c r="EQ2" i="17"/>
  <c r="EP2" i="17"/>
  <c r="EO2" i="17"/>
  <c r="EN2" i="17"/>
  <c r="EM2" i="17"/>
  <c r="EL2" i="17"/>
  <c r="EK2" i="17"/>
  <c r="EJ2" i="17"/>
  <c r="EI2" i="17"/>
  <c r="EH2" i="17"/>
  <c r="EG2" i="17"/>
  <c r="EF2" i="17"/>
  <c r="EE2" i="17"/>
  <c r="ED2" i="17"/>
  <c r="EC2" i="17"/>
  <c r="EB2" i="17"/>
  <c r="EA2" i="17"/>
  <c r="DZ2" i="17"/>
  <c r="DY2" i="17"/>
  <c r="DX2" i="17"/>
  <c r="DW2" i="17"/>
  <c r="DV2" i="17"/>
  <c r="DU2" i="17"/>
  <c r="DT2" i="17"/>
  <c r="DS2" i="17"/>
  <c r="DR2" i="17"/>
  <c r="DQ2" i="17"/>
  <c r="DP2" i="17"/>
  <c r="DO2" i="17"/>
  <c r="DN2" i="17"/>
  <c r="DM2" i="17"/>
  <c r="DL2" i="17"/>
  <c r="DK2" i="17"/>
  <c r="DJ2" i="17"/>
  <c r="DI2" i="17"/>
  <c r="DH2" i="17"/>
  <c r="DG2" i="17"/>
  <c r="DF2" i="17"/>
  <c r="DE2" i="17"/>
  <c r="DD2" i="17"/>
  <c r="DC2" i="17"/>
  <c r="DB2" i="17"/>
  <c r="DA2" i="17"/>
  <c r="CZ2" i="17"/>
  <c r="CY2" i="17"/>
  <c r="CX2" i="17"/>
  <c r="CW2" i="17"/>
  <c r="CV2" i="17"/>
  <c r="CU2" i="17"/>
  <c r="CT2" i="17"/>
  <c r="CS2" i="17"/>
  <c r="CR2" i="17"/>
  <c r="CQ2" i="17"/>
  <c r="CP2" i="17"/>
  <c r="CO2" i="17"/>
  <c r="CN2" i="17"/>
  <c r="CM2" i="17"/>
  <c r="CL2" i="17"/>
  <c r="CK2" i="17"/>
  <c r="CJ2" i="17"/>
  <c r="CI2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EO2" i="16"/>
  <c r="EN2" i="16"/>
  <c r="EM2" i="16"/>
  <c r="EL2" i="16"/>
  <c r="EK2" i="16"/>
  <c r="EJ2" i="16"/>
  <c r="EI2" i="16"/>
  <c r="EH2" i="16"/>
  <c r="EG2" i="16"/>
  <c r="EF2" i="16"/>
  <c r="EE2" i="16"/>
  <c r="ED2" i="16"/>
  <c r="EC2" i="16"/>
  <c r="EB2" i="16"/>
  <c r="EA2" i="16"/>
  <c r="DZ2" i="16"/>
  <c r="DY2" i="16"/>
  <c r="DX2" i="16"/>
  <c r="DW2" i="16"/>
  <c r="DV2" i="16"/>
  <c r="DU2" i="16"/>
  <c r="DT2" i="16"/>
  <c r="DS2" i="16"/>
  <c r="DR2" i="16"/>
  <c r="DQ2" i="16"/>
  <c r="DP2" i="16"/>
  <c r="DO2" i="16"/>
  <c r="DN2" i="16"/>
  <c r="DM2" i="16"/>
  <c r="DL2" i="16"/>
  <c r="DK2" i="16"/>
  <c r="DJ2" i="16"/>
  <c r="DI2" i="16"/>
  <c r="DH2" i="16"/>
  <c r="DG2" i="16"/>
  <c r="DF2" i="16"/>
  <c r="DE2" i="16"/>
  <c r="DD2" i="16"/>
  <c r="DC2" i="16"/>
  <c r="DB2" i="16"/>
  <c r="DA2" i="16"/>
  <c r="CZ2" i="16"/>
  <c r="CY2" i="16"/>
  <c r="CX2" i="16"/>
  <c r="CW2" i="16"/>
  <c r="CV2" i="16"/>
  <c r="CU2" i="16"/>
  <c r="CT2" i="16"/>
  <c r="CS2" i="16"/>
  <c r="CR2" i="16"/>
  <c r="CQ2" i="16"/>
  <c r="CP2" i="16"/>
  <c r="CO2" i="16"/>
  <c r="CN2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Z2" i="14"/>
  <c r="GY2" i="14"/>
  <c r="GX2" i="14"/>
  <c r="GW2" i="14"/>
  <c r="GV2" i="14"/>
  <c r="GU2" i="14"/>
  <c r="GT2" i="14"/>
  <c r="GS2" i="14"/>
  <c r="GR2" i="14"/>
  <c r="GQ2" i="14"/>
  <c r="GP2" i="14"/>
  <c r="GO2" i="14"/>
  <c r="GN2" i="14"/>
  <c r="GM2" i="14"/>
  <c r="GL2" i="14"/>
  <c r="GK2" i="14"/>
  <c r="GJ2" i="14"/>
  <c r="GI2" i="14"/>
  <c r="GH2" i="14"/>
  <c r="GG2" i="14"/>
  <c r="GF2" i="14"/>
  <c r="GE2" i="14"/>
  <c r="GD2" i="14"/>
  <c r="GC2" i="14"/>
  <c r="GB2" i="14"/>
  <c r="GA2" i="14"/>
  <c r="FZ2" i="14"/>
  <c r="FY2" i="14"/>
  <c r="FX2" i="14"/>
  <c r="FW2" i="14"/>
  <c r="FV2" i="14"/>
  <c r="FU2" i="14"/>
  <c r="FT2" i="14"/>
  <c r="FS2" i="14"/>
  <c r="FR2" i="14"/>
  <c r="FQ2" i="14"/>
  <c r="FP2" i="14"/>
  <c r="FO2" i="14"/>
  <c r="FN2" i="14"/>
  <c r="FM2" i="14"/>
  <c r="FL2" i="14"/>
  <c r="FK2" i="14"/>
  <c r="FJ2" i="14"/>
  <c r="FI2" i="14"/>
  <c r="FH2" i="14"/>
  <c r="FG2" i="14"/>
  <c r="FF2" i="14"/>
  <c r="FE2" i="14"/>
  <c r="FD2" i="14"/>
  <c r="FC2" i="14"/>
  <c r="FB2" i="14"/>
  <c r="FA2" i="14"/>
  <c r="EZ2" i="14"/>
  <c r="EY2" i="14"/>
  <c r="EX2" i="14"/>
  <c r="EW2" i="14"/>
  <c r="EV2" i="14"/>
  <c r="EU2" i="14"/>
  <c r="ET2" i="14"/>
  <c r="ES2" i="14"/>
  <c r="ER2" i="14"/>
  <c r="EQ2" i="14"/>
  <c r="EP2" i="14"/>
  <c r="EO2" i="14"/>
  <c r="EN2" i="14"/>
  <c r="EM2" i="14"/>
  <c r="EL2" i="14"/>
  <c r="EK2" i="14"/>
  <c r="EJ2" i="14"/>
  <c r="EI2" i="14"/>
  <c r="EH2" i="14"/>
  <c r="EG2" i="14"/>
  <c r="EF2" i="14"/>
  <c r="EE2" i="14"/>
  <c r="ED2" i="14"/>
  <c r="EC2" i="14"/>
  <c r="EB2" i="14"/>
  <c r="EA2" i="14"/>
  <c r="DZ2" i="14"/>
  <c r="DY2" i="14"/>
  <c r="DX2" i="14"/>
  <c r="DW2" i="14"/>
  <c r="DV2" i="14"/>
  <c r="DU2" i="14"/>
  <c r="DT2" i="14"/>
  <c r="DS2" i="14"/>
  <c r="DR2" i="14"/>
  <c r="DQ2" i="14"/>
  <c r="DP2" i="14"/>
  <c r="DO2" i="14"/>
  <c r="DN2" i="14"/>
  <c r="DM2" i="14"/>
  <c r="DL2" i="14"/>
  <c r="DK2" i="14"/>
  <c r="DJ2" i="14"/>
  <c r="DI2" i="14"/>
  <c r="DH2" i="14"/>
  <c r="DG2" i="14"/>
  <c r="DF2" i="14"/>
  <c r="DE2" i="14"/>
  <c r="DD2" i="14"/>
  <c r="DC2" i="14"/>
  <c r="DB2" i="14"/>
  <c r="DA2" i="14"/>
  <c r="CZ2" i="14"/>
  <c r="CY2" i="14"/>
  <c r="CX2" i="14"/>
  <c r="CW2" i="14"/>
  <c r="CV2" i="14"/>
  <c r="CU2" i="14"/>
  <c r="CT2" i="14"/>
  <c r="CS2" i="14"/>
  <c r="CR2" i="14"/>
  <c r="CQ2" i="14"/>
  <c r="CP2" i="14"/>
  <c r="CO2" i="14"/>
  <c r="CN2" i="14"/>
  <c r="CM2" i="14"/>
  <c r="CL2" i="14"/>
  <c r="CK2" i="14"/>
  <c r="CJ2" i="14"/>
  <c r="CI2" i="14"/>
  <c r="CH2" i="14"/>
  <c r="CG2" i="14"/>
  <c r="CF2" i="14"/>
  <c r="CE2" i="14"/>
  <c r="CD2" i="14"/>
  <c r="CC2" i="14"/>
  <c r="CB2" i="14"/>
  <c r="CA2" i="14"/>
  <c r="BZ2" i="14"/>
  <c r="BY2" i="14"/>
  <c r="BX2" i="14"/>
  <c r="BW2" i="14"/>
  <c r="BV2" i="14"/>
  <c r="BU2" i="14"/>
  <c r="BT2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Z2" i="13"/>
  <c r="GY2" i="13"/>
  <c r="GX2" i="13"/>
  <c r="GW2" i="13"/>
  <c r="GV2" i="13"/>
  <c r="GU2" i="13"/>
  <c r="GT2" i="13"/>
  <c r="GS2" i="13"/>
  <c r="GR2" i="13"/>
  <c r="GQ2" i="13"/>
  <c r="GP2" i="13"/>
  <c r="GO2" i="13"/>
  <c r="GN2" i="13"/>
  <c r="GM2" i="13"/>
  <c r="GL2" i="13"/>
  <c r="GK2" i="13"/>
  <c r="GJ2" i="13"/>
  <c r="GI2" i="13"/>
  <c r="GH2" i="13"/>
  <c r="GG2" i="13"/>
  <c r="GF2" i="13"/>
  <c r="GE2" i="13"/>
  <c r="GD2" i="13"/>
  <c r="GC2" i="13"/>
  <c r="GB2" i="13"/>
  <c r="GA2" i="13"/>
  <c r="FZ2" i="13"/>
  <c r="FY2" i="13"/>
  <c r="FX2" i="13"/>
  <c r="FW2" i="13"/>
  <c r="FV2" i="13"/>
  <c r="FU2" i="13"/>
  <c r="FT2" i="13"/>
  <c r="FS2" i="13"/>
  <c r="FR2" i="13"/>
  <c r="FQ2" i="13"/>
  <c r="FP2" i="13"/>
  <c r="FO2" i="13"/>
  <c r="FN2" i="13"/>
  <c r="FM2" i="13"/>
  <c r="FL2" i="13"/>
  <c r="FK2" i="13"/>
  <c r="FJ2" i="13"/>
  <c r="FI2" i="13"/>
  <c r="FH2" i="13"/>
  <c r="FG2" i="13"/>
  <c r="FF2" i="13"/>
  <c r="FE2" i="13"/>
  <c r="FD2" i="13"/>
  <c r="FC2" i="13"/>
  <c r="FB2" i="13"/>
  <c r="FA2" i="13"/>
  <c r="EZ2" i="13"/>
  <c r="EY2" i="13"/>
  <c r="EX2" i="13"/>
  <c r="EW2" i="13"/>
  <c r="EV2" i="13"/>
  <c r="EU2" i="13"/>
  <c r="ET2" i="13"/>
  <c r="ES2" i="13"/>
  <c r="ER2" i="13"/>
  <c r="EQ2" i="13"/>
  <c r="EP2" i="13"/>
  <c r="EO2" i="13"/>
  <c r="EN2" i="13"/>
  <c r="EM2" i="13"/>
  <c r="EL2" i="13"/>
  <c r="EK2" i="13"/>
  <c r="EJ2" i="13"/>
  <c r="EI2" i="13"/>
  <c r="EH2" i="13"/>
  <c r="EG2" i="13"/>
  <c r="EF2" i="13"/>
  <c r="EE2" i="13"/>
  <c r="ED2" i="13"/>
  <c r="EC2" i="13"/>
  <c r="EB2" i="13"/>
  <c r="EA2" i="13"/>
  <c r="DZ2" i="13"/>
  <c r="DY2" i="13"/>
  <c r="DX2" i="13"/>
  <c r="DW2" i="13"/>
  <c r="DV2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Z2" i="12"/>
  <c r="GY2" i="12"/>
  <c r="GX2" i="12"/>
  <c r="GW2" i="12"/>
  <c r="GV2" i="12"/>
  <c r="GU2" i="12"/>
  <c r="GT2" i="12"/>
  <c r="GS2" i="12"/>
  <c r="GR2" i="12"/>
  <c r="GQ2" i="12"/>
  <c r="GP2" i="12"/>
  <c r="GO2" i="12"/>
  <c r="GN2" i="12"/>
  <c r="GM2" i="12"/>
  <c r="GL2" i="12"/>
  <c r="GK2" i="12"/>
  <c r="GJ2" i="12"/>
  <c r="GI2" i="12"/>
  <c r="GH2" i="12"/>
  <c r="GG2" i="12"/>
  <c r="GF2" i="12"/>
  <c r="GE2" i="12"/>
  <c r="GD2" i="12"/>
  <c r="GC2" i="12"/>
  <c r="GB2" i="12"/>
  <c r="GA2" i="12"/>
  <c r="FZ2" i="12"/>
  <c r="FY2" i="12"/>
  <c r="FX2" i="12"/>
  <c r="FW2" i="12"/>
  <c r="FV2" i="12"/>
  <c r="FU2" i="12"/>
  <c r="FT2" i="12"/>
  <c r="FS2" i="12"/>
  <c r="FR2" i="12"/>
  <c r="FQ2" i="12"/>
  <c r="FP2" i="12"/>
  <c r="FO2" i="12"/>
  <c r="FN2" i="12"/>
  <c r="FM2" i="12"/>
  <c r="FL2" i="12"/>
  <c r="FK2" i="12"/>
  <c r="FJ2" i="12"/>
  <c r="FI2" i="12"/>
  <c r="FH2" i="12"/>
  <c r="FG2" i="12"/>
  <c r="FF2" i="12"/>
  <c r="FE2" i="12"/>
  <c r="FD2" i="12"/>
  <c r="FC2" i="12"/>
  <c r="FB2" i="12"/>
  <c r="FA2" i="12"/>
  <c r="EZ2" i="12"/>
  <c r="EY2" i="12"/>
  <c r="EX2" i="12"/>
  <c r="EW2" i="12"/>
  <c r="EV2" i="12"/>
  <c r="EU2" i="12"/>
  <c r="ET2" i="12"/>
  <c r="ES2" i="12"/>
  <c r="ER2" i="12"/>
  <c r="EQ2" i="12"/>
  <c r="EP2" i="12"/>
  <c r="EO2" i="12"/>
  <c r="EN2" i="12"/>
  <c r="EM2" i="12"/>
  <c r="EL2" i="12"/>
  <c r="EK2" i="12"/>
  <c r="EJ2" i="12"/>
  <c r="EI2" i="12"/>
  <c r="EH2" i="12"/>
  <c r="EG2" i="12"/>
  <c r="EF2" i="12"/>
  <c r="EE2" i="12"/>
  <c r="ED2" i="12"/>
  <c r="EC2" i="12"/>
  <c r="EB2" i="12"/>
  <c r="EA2" i="12"/>
  <c r="DZ2" i="12"/>
  <c r="DY2" i="12"/>
  <c r="DX2" i="12"/>
  <c r="DW2" i="12"/>
  <c r="DV2" i="12"/>
  <c r="DU2" i="12"/>
  <c r="DT2" i="12"/>
  <c r="DS2" i="12"/>
  <c r="DR2" i="12"/>
  <c r="DQ2" i="12"/>
  <c r="DP2" i="12"/>
  <c r="DO2" i="12"/>
  <c r="DN2" i="12"/>
  <c r="DM2" i="12"/>
  <c r="DL2" i="12"/>
  <c r="DK2" i="12"/>
  <c r="DJ2" i="12"/>
  <c r="DI2" i="12"/>
  <c r="DH2" i="12"/>
  <c r="DG2" i="12"/>
  <c r="DF2" i="12"/>
  <c r="DE2" i="12"/>
  <c r="DD2" i="12"/>
  <c r="DC2" i="12"/>
  <c r="DB2" i="12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BH2" i="12"/>
  <c r="BG2" i="12"/>
  <c r="BF2" i="12"/>
  <c r="BE2" i="12"/>
  <c r="BD2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Z2" i="11"/>
  <c r="GY2" i="11"/>
  <c r="GX2" i="11"/>
  <c r="GW2" i="11"/>
  <c r="GV2" i="11"/>
  <c r="GU2" i="11"/>
  <c r="GT2" i="11"/>
  <c r="GS2" i="11"/>
  <c r="GR2" i="11"/>
  <c r="GQ2" i="11"/>
  <c r="GP2" i="11"/>
  <c r="GO2" i="11"/>
  <c r="GN2" i="11"/>
  <c r="GM2" i="11"/>
  <c r="GL2" i="11"/>
  <c r="GK2" i="11"/>
  <c r="GJ2" i="11"/>
  <c r="GI2" i="11"/>
  <c r="GH2" i="11"/>
  <c r="GG2" i="11"/>
  <c r="GF2" i="11"/>
  <c r="GE2" i="11"/>
  <c r="GD2" i="11"/>
  <c r="GC2" i="11"/>
  <c r="GB2" i="11"/>
  <c r="GA2" i="11"/>
  <c r="FZ2" i="11"/>
  <c r="FY2" i="11"/>
  <c r="FX2" i="11"/>
  <c r="FW2" i="11"/>
  <c r="FV2" i="11"/>
  <c r="FU2" i="11"/>
  <c r="FT2" i="11"/>
  <c r="FS2" i="11"/>
  <c r="FR2" i="11"/>
  <c r="FQ2" i="11"/>
  <c r="FP2" i="11"/>
  <c r="FO2" i="11"/>
  <c r="FN2" i="11"/>
  <c r="FM2" i="11"/>
  <c r="FL2" i="11"/>
  <c r="FK2" i="11"/>
  <c r="FJ2" i="11"/>
  <c r="FI2" i="11"/>
  <c r="FH2" i="11"/>
  <c r="FG2" i="11"/>
  <c r="FF2" i="11"/>
  <c r="FE2" i="11"/>
  <c r="FD2" i="11"/>
  <c r="FC2" i="11"/>
  <c r="FB2" i="11"/>
  <c r="FA2" i="11"/>
  <c r="EZ2" i="11"/>
  <c r="EY2" i="11"/>
  <c r="EX2" i="11"/>
  <c r="EW2" i="11"/>
  <c r="EV2" i="11"/>
  <c r="EU2" i="11"/>
  <c r="ET2" i="11"/>
  <c r="ES2" i="11"/>
  <c r="ER2" i="11"/>
  <c r="EQ2" i="11"/>
  <c r="EP2" i="11"/>
  <c r="EO2" i="11"/>
  <c r="EN2" i="11"/>
  <c r="EM2" i="11"/>
  <c r="EL2" i="11"/>
  <c r="EK2" i="11"/>
  <c r="EJ2" i="11"/>
  <c r="EI2" i="11"/>
  <c r="EH2" i="11"/>
  <c r="EG2" i="11"/>
  <c r="EF2" i="11"/>
  <c r="EE2" i="11"/>
  <c r="ED2" i="11"/>
  <c r="EC2" i="11"/>
  <c r="EB2" i="11"/>
  <c r="EA2" i="11"/>
  <c r="DZ2" i="11"/>
  <c r="DY2" i="11"/>
  <c r="DX2" i="11"/>
  <c r="DW2" i="11"/>
  <c r="DV2" i="11"/>
  <c r="DU2" i="11"/>
  <c r="DT2" i="11"/>
  <c r="DS2" i="11"/>
  <c r="DR2" i="11"/>
  <c r="DQ2" i="11"/>
  <c r="DP2" i="11"/>
  <c r="DO2" i="11"/>
  <c r="DN2" i="11"/>
  <c r="DM2" i="11"/>
  <c r="DL2" i="11"/>
  <c r="DK2" i="11"/>
  <c r="DJ2" i="11"/>
  <c r="DI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EE2" i="10"/>
  <c r="ED2" i="10"/>
  <c r="EC2" i="10"/>
  <c r="EB2" i="10"/>
  <c r="EA2" i="10"/>
  <c r="DZ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H2" i="10"/>
  <c r="DG2" i="10"/>
  <c r="DF2" i="10"/>
  <c r="DE2" i="10"/>
  <c r="DD2" i="10"/>
  <c r="DC2" i="10"/>
  <c r="DB2" i="10"/>
  <c r="DA2" i="10"/>
  <c r="CZ2" i="10"/>
  <c r="CY2" i="10"/>
  <c r="CX2" i="10"/>
  <c r="CW2" i="10"/>
  <c r="CV2" i="10"/>
  <c r="CU2" i="10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Z2" i="9"/>
  <c r="GY2" i="9"/>
  <c r="GX2" i="9"/>
  <c r="GW2" i="9"/>
  <c r="GV2" i="9"/>
  <c r="GU2" i="9"/>
  <c r="GT2" i="9"/>
  <c r="GS2" i="9"/>
  <c r="GR2" i="9"/>
  <c r="GQ2" i="9"/>
  <c r="GP2" i="9"/>
  <c r="GO2" i="9"/>
  <c r="GN2" i="9"/>
  <c r="GM2" i="9"/>
  <c r="GL2" i="9"/>
  <c r="GK2" i="9"/>
  <c r="GJ2" i="9"/>
  <c r="GI2" i="9"/>
  <c r="GH2" i="9"/>
  <c r="GG2" i="9"/>
  <c r="GF2" i="9"/>
  <c r="GE2" i="9"/>
  <c r="GD2" i="9"/>
  <c r="GC2" i="9"/>
  <c r="GB2" i="9"/>
  <c r="GA2" i="9"/>
  <c r="FZ2" i="9"/>
  <c r="FY2" i="9"/>
  <c r="FX2" i="9"/>
  <c r="FW2" i="9"/>
  <c r="FV2" i="9"/>
  <c r="FU2" i="9"/>
  <c r="FT2" i="9"/>
  <c r="FS2" i="9"/>
  <c r="FR2" i="9"/>
  <c r="FQ2" i="9"/>
  <c r="FP2" i="9"/>
  <c r="FO2" i="9"/>
  <c r="FN2" i="9"/>
  <c r="FM2" i="9"/>
  <c r="FL2" i="9"/>
  <c r="FK2" i="9"/>
  <c r="FJ2" i="9"/>
  <c r="FI2" i="9"/>
  <c r="FH2" i="9"/>
  <c r="FG2" i="9"/>
  <c r="FF2" i="9"/>
  <c r="FE2" i="9"/>
  <c r="FD2" i="9"/>
  <c r="FC2" i="9"/>
  <c r="FB2" i="9"/>
  <c r="FA2" i="9"/>
  <c r="EZ2" i="9"/>
  <c r="EY2" i="9"/>
  <c r="EX2" i="9"/>
  <c r="EW2" i="9"/>
  <c r="EV2" i="9"/>
  <c r="EU2" i="9"/>
  <c r="ET2" i="9"/>
  <c r="ES2" i="9"/>
  <c r="ER2" i="9"/>
  <c r="EQ2" i="9"/>
  <c r="EP2" i="9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EO2" i="8"/>
  <c r="EN2" i="8"/>
  <c r="EM2" i="8"/>
  <c r="EL2" i="8"/>
  <c r="EK2" i="8"/>
  <c r="EJ2" i="8"/>
  <c r="EI2" i="8"/>
  <c r="EH2" i="8"/>
  <c r="EG2" i="8"/>
  <c r="EF2" i="8"/>
  <c r="EE2" i="8"/>
  <c r="ED2" i="8"/>
  <c r="EC2" i="8"/>
  <c r="EB2" i="8"/>
  <c r="EA2" i="8"/>
  <c r="DZ2" i="8"/>
  <c r="DY2" i="8"/>
  <c r="DX2" i="8"/>
  <c r="DW2" i="8"/>
  <c r="DV2" i="8"/>
  <c r="DU2" i="8"/>
  <c r="DT2" i="8"/>
  <c r="DS2" i="8"/>
  <c r="DR2" i="8"/>
  <c r="DQ2" i="8"/>
  <c r="DP2" i="8"/>
  <c r="DO2" i="8"/>
  <c r="DN2" i="8"/>
  <c r="DM2" i="8"/>
  <c r="DL2" i="8"/>
  <c r="DK2" i="8"/>
  <c r="DJ2" i="8"/>
  <c r="DI2" i="8"/>
  <c r="DH2" i="8"/>
  <c r="DG2" i="8"/>
  <c r="DF2" i="8"/>
  <c r="DE2" i="8"/>
  <c r="DD2" i="8"/>
  <c r="DC2" i="8"/>
  <c r="DB2" i="8"/>
  <c r="DA2" i="8"/>
  <c r="CZ2" i="8"/>
  <c r="CY2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Z2" i="7"/>
  <c r="GY2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Z2" i="6"/>
  <c r="GY2" i="6"/>
  <c r="GX2" i="6"/>
  <c r="GW2" i="6"/>
  <c r="GV2" i="6"/>
  <c r="GU2" i="6"/>
  <c r="GT2" i="6"/>
  <c r="GS2" i="6"/>
  <c r="GR2" i="6"/>
  <c r="GQ2" i="6"/>
  <c r="GP2" i="6"/>
  <c r="GO2" i="6"/>
  <c r="GN2" i="6"/>
  <c r="GM2" i="6"/>
  <c r="GL2" i="6"/>
  <c r="GK2" i="6"/>
  <c r="GJ2" i="6"/>
  <c r="GI2" i="6"/>
  <c r="GH2" i="6"/>
  <c r="GG2" i="6"/>
  <c r="GF2" i="6"/>
  <c r="GE2" i="6"/>
  <c r="GD2" i="6"/>
  <c r="GC2" i="6"/>
  <c r="GB2" i="6"/>
  <c r="GA2" i="6"/>
  <c r="FZ2" i="6"/>
  <c r="FY2" i="6"/>
  <c r="FX2" i="6"/>
  <c r="FW2" i="6"/>
  <c r="FV2" i="6"/>
  <c r="FU2" i="6"/>
  <c r="FT2" i="6"/>
  <c r="FS2" i="6"/>
  <c r="FR2" i="6"/>
  <c r="FQ2" i="6"/>
  <c r="FP2" i="6"/>
  <c r="FO2" i="6"/>
  <c r="FN2" i="6"/>
  <c r="FM2" i="6"/>
  <c r="FL2" i="6"/>
  <c r="FK2" i="6"/>
  <c r="FJ2" i="6"/>
  <c r="FI2" i="6"/>
  <c r="FH2" i="6"/>
  <c r="FG2" i="6"/>
  <c r="FF2" i="6"/>
  <c r="FE2" i="6"/>
  <c r="FD2" i="6"/>
  <c r="FC2" i="6"/>
  <c r="FB2" i="6"/>
  <c r="FA2" i="6"/>
  <c r="EZ2" i="6"/>
  <c r="EY2" i="6"/>
  <c r="EX2" i="6"/>
  <c r="EW2" i="6"/>
  <c r="EV2" i="6"/>
  <c r="EU2" i="6"/>
  <c r="ET2" i="6"/>
  <c r="ES2" i="6"/>
  <c r="ER2" i="6"/>
  <c r="EQ2" i="6"/>
  <c r="EP2" i="6"/>
  <c r="EO2" i="6"/>
  <c r="EN2" i="6"/>
  <c r="EM2" i="6"/>
  <c r="EL2" i="6"/>
  <c r="EK2" i="6"/>
  <c r="EJ2" i="6"/>
  <c r="EI2" i="6"/>
  <c r="EH2" i="6"/>
  <c r="EG2" i="6"/>
  <c r="EF2" i="6"/>
  <c r="EE2" i="6"/>
  <c r="ED2" i="6"/>
  <c r="EC2" i="6"/>
  <c r="EB2" i="6"/>
  <c r="EA2" i="6"/>
  <c r="DZ2" i="6"/>
  <c r="DY2" i="6"/>
  <c r="DX2" i="6"/>
  <c r="DW2" i="6"/>
  <c r="DV2" i="6"/>
  <c r="DU2" i="6"/>
  <c r="DT2" i="6"/>
  <c r="DS2" i="6"/>
  <c r="DR2" i="6"/>
  <c r="DQ2" i="6"/>
  <c r="DP2" i="6"/>
  <c r="DO2" i="6"/>
  <c r="DN2" i="6"/>
  <c r="DM2" i="6"/>
  <c r="DL2" i="6"/>
  <c r="DK2" i="6"/>
  <c r="DJ2" i="6"/>
  <c r="DI2" i="6"/>
  <c r="DH2" i="6"/>
  <c r="DG2" i="6"/>
  <c r="DF2" i="6"/>
  <c r="DE2" i="6"/>
  <c r="DD2" i="6"/>
  <c r="DC2" i="6"/>
  <c r="DB2" i="6"/>
  <c r="DA2" i="6"/>
  <c r="CZ2" i="6"/>
  <c r="CY2" i="6"/>
  <c r="CX2" i="6"/>
  <c r="CW2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2" i="5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D3" i="3"/>
  <c r="F1" i="4"/>
  <c r="F12" i="11"/>
  <c r="G12" i="11"/>
  <c r="F8" i="8"/>
  <c r="G8" i="8"/>
  <c r="F9" i="8"/>
  <c r="G9" i="8"/>
  <c r="F4" i="22"/>
  <c r="G4" i="22"/>
  <c r="F5" i="22"/>
  <c r="G5" i="22"/>
  <c r="F4" i="21"/>
  <c r="G4" i="21"/>
  <c r="F5" i="21"/>
  <c r="G5" i="21"/>
  <c r="F6" i="21"/>
  <c r="G6" i="21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" i="20"/>
  <c r="G4" i="20"/>
  <c r="F5" i="20"/>
  <c r="G5" i="20"/>
  <c r="F6" i="20"/>
  <c r="G6" i="20"/>
  <c r="F7" i="20"/>
  <c r="G7" i="20"/>
  <c r="F8" i="20"/>
  <c r="G8" i="20"/>
  <c r="F9" i="20"/>
  <c r="G9" i="20"/>
  <c r="F10" i="20"/>
  <c r="G10" i="20"/>
  <c r="F11" i="20"/>
  <c r="G11" i="20"/>
  <c r="F12" i="20"/>
  <c r="G12" i="20"/>
  <c r="F13" i="20"/>
  <c r="G13" i="20"/>
  <c r="F14" i="20"/>
  <c r="G14" i="20"/>
  <c r="F15" i="20"/>
  <c r="G15" i="20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F32" i="20"/>
  <c r="G32" i="20"/>
  <c r="F33" i="20"/>
  <c r="G33" i="20"/>
  <c r="F34" i="20"/>
  <c r="G34" i="20"/>
  <c r="F35" i="20"/>
  <c r="G35" i="20"/>
  <c r="F36" i="20"/>
  <c r="G36" i="20"/>
  <c r="F37" i="20"/>
  <c r="G37" i="20"/>
  <c r="F38" i="20"/>
  <c r="G38" i="20"/>
  <c r="F39" i="20"/>
  <c r="G39" i="20"/>
  <c r="F40" i="20"/>
  <c r="G40" i="20"/>
  <c r="F41" i="20"/>
  <c r="G41" i="20"/>
  <c r="F42" i="20"/>
  <c r="G42" i="20"/>
  <c r="F43" i="20"/>
  <c r="G43" i="20"/>
  <c r="F44" i="20"/>
  <c r="G44" i="20"/>
  <c r="F45" i="20"/>
  <c r="G45" i="20"/>
  <c r="F46" i="20"/>
  <c r="G46" i="20"/>
  <c r="F47" i="20"/>
  <c r="G47" i="20"/>
  <c r="F48" i="20"/>
  <c r="G48" i="20"/>
  <c r="F49" i="20"/>
  <c r="G49" i="20"/>
  <c r="F50" i="20"/>
  <c r="G50" i="20"/>
  <c r="F51" i="20"/>
  <c r="G51" i="20"/>
  <c r="F52" i="20"/>
  <c r="G52" i="20"/>
  <c r="F53" i="20"/>
  <c r="G53" i="20"/>
  <c r="F54" i="20"/>
  <c r="G54" i="20"/>
  <c r="F55" i="20"/>
  <c r="G55" i="20"/>
  <c r="F56" i="20"/>
  <c r="G56" i="20"/>
  <c r="F57" i="20"/>
  <c r="G57" i="20"/>
  <c r="F58" i="20"/>
  <c r="G58" i="20"/>
  <c r="F4" i="19"/>
  <c r="G4" i="19"/>
  <c r="F5" i="19"/>
  <c r="G5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4" i="18"/>
  <c r="G4" i="18"/>
  <c r="F5" i="18"/>
  <c r="G5" i="18"/>
  <c r="F6" i="18"/>
  <c r="G6" i="18"/>
  <c r="F7" i="18"/>
  <c r="G7" i="18"/>
  <c r="F8" i="18"/>
  <c r="G8" i="18"/>
  <c r="F9" i="18"/>
  <c r="G9" i="18"/>
  <c r="F10" i="18"/>
  <c r="G10" i="18"/>
  <c r="F11" i="18"/>
  <c r="G11" i="18"/>
  <c r="F12" i="18"/>
  <c r="G12" i="18"/>
  <c r="F13" i="18"/>
  <c r="G13" i="18"/>
  <c r="F14" i="18"/>
  <c r="G14" i="18"/>
  <c r="F15" i="18"/>
  <c r="G15" i="18"/>
  <c r="F16" i="18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F50" i="18"/>
  <c r="G50" i="18"/>
  <c r="F51" i="18"/>
  <c r="G51" i="18"/>
  <c r="F52" i="18"/>
  <c r="G52" i="18"/>
  <c r="F53" i="18"/>
  <c r="G53" i="18"/>
  <c r="F4" i="17"/>
  <c r="G4" i="17"/>
  <c r="F5" i="17"/>
  <c r="G5" i="17"/>
  <c r="F6" i="17"/>
  <c r="G6" i="17"/>
  <c r="F7" i="17"/>
  <c r="G7" i="17"/>
  <c r="F5" i="16"/>
  <c r="G5" i="16"/>
  <c r="F6" i="16"/>
  <c r="G6" i="16"/>
  <c r="F7" i="16"/>
  <c r="G7" i="16"/>
  <c r="F8" i="16"/>
  <c r="G8" i="16"/>
  <c r="F9" i="16"/>
  <c r="G9" i="16"/>
  <c r="F10" i="16"/>
  <c r="G10" i="16"/>
  <c r="F11" i="16"/>
  <c r="G11" i="16"/>
  <c r="F12" i="16"/>
  <c r="G12" i="16"/>
  <c r="F13" i="16"/>
  <c r="G13" i="16"/>
  <c r="F14" i="16"/>
  <c r="G14" i="16"/>
  <c r="F28" i="16"/>
  <c r="G28" i="16"/>
  <c r="F29" i="16"/>
  <c r="G29" i="16"/>
  <c r="F30" i="16"/>
  <c r="G30" i="16"/>
  <c r="F31" i="16"/>
  <c r="G31" i="16"/>
  <c r="F32" i="16"/>
  <c r="G32" i="16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5" i="15"/>
  <c r="G15" i="15"/>
  <c r="F16" i="15"/>
  <c r="G16" i="15"/>
  <c r="F17" i="15"/>
  <c r="G17" i="15"/>
  <c r="F18" i="15"/>
  <c r="G18" i="15"/>
  <c r="F19" i="15"/>
  <c r="G19" i="15"/>
  <c r="F22" i="15"/>
  <c r="G22" i="15"/>
  <c r="F23" i="15"/>
  <c r="G23" i="15"/>
  <c r="F24" i="15"/>
  <c r="G24" i="15"/>
  <c r="F25" i="15"/>
  <c r="G25" i="15"/>
  <c r="F26" i="15"/>
  <c r="G26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36" i="15"/>
  <c r="G36" i="15"/>
  <c r="F37" i="15"/>
  <c r="G37" i="15"/>
  <c r="F39" i="15"/>
  <c r="G39" i="15"/>
  <c r="F40" i="15"/>
  <c r="G40" i="15"/>
  <c r="F41" i="15"/>
  <c r="G41" i="15"/>
  <c r="F54" i="15"/>
  <c r="G54" i="15"/>
  <c r="F55" i="15"/>
  <c r="G55" i="15"/>
  <c r="F56" i="15"/>
  <c r="G56" i="15"/>
  <c r="F57" i="15"/>
  <c r="G57" i="15"/>
  <c r="F59" i="15"/>
  <c r="G59" i="15"/>
  <c r="F60" i="15"/>
  <c r="G60" i="15"/>
  <c r="F61" i="15"/>
  <c r="G61" i="15"/>
  <c r="F4" i="14"/>
  <c r="G4" i="14"/>
  <c r="F5" i="14"/>
  <c r="G5" i="14"/>
  <c r="F6" i="14"/>
  <c r="G6" i="14"/>
  <c r="F7" i="14"/>
  <c r="G7" i="14"/>
  <c r="F8" i="14"/>
  <c r="G8" i="14"/>
  <c r="F4" i="13"/>
  <c r="G4" i="13"/>
  <c r="F5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4" i="12"/>
  <c r="G4" i="12"/>
  <c r="F5" i="12"/>
  <c r="G5" i="12"/>
  <c r="F6" i="12"/>
  <c r="G6" i="12"/>
  <c r="F7" i="12"/>
  <c r="G7" i="12"/>
  <c r="F8" i="12"/>
  <c r="G8" i="12"/>
  <c r="F9" i="12"/>
  <c r="G9" i="12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4" i="10"/>
  <c r="G4" i="10"/>
  <c r="F5" i="10"/>
  <c r="G5" i="10"/>
  <c r="F6" i="10"/>
  <c r="G6" i="10"/>
  <c r="F7" i="10"/>
  <c r="G7" i="10"/>
  <c r="F8" i="10"/>
  <c r="G8" i="10"/>
  <c r="F5" i="9"/>
  <c r="G5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33" i="9"/>
  <c r="G33" i="9"/>
  <c r="F34" i="9"/>
  <c r="G34" i="9"/>
  <c r="F35" i="9"/>
  <c r="G35" i="9"/>
  <c r="F37" i="9"/>
  <c r="G37" i="9"/>
  <c r="F38" i="9"/>
  <c r="G38" i="9"/>
  <c r="F39" i="9"/>
  <c r="G39" i="9"/>
  <c r="F41" i="9"/>
  <c r="G41" i="9"/>
  <c r="F42" i="9"/>
  <c r="G42" i="9"/>
  <c r="F43" i="9"/>
  <c r="G43" i="9"/>
  <c r="F44" i="9"/>
  <c r="G44" i="9"/>
  <c r="F45" i="9"/>
  <c r="G45" i="9"/>
  <c r="F46" i="9"/>
  <c r="G46" i="9"/>
  <c r="F4" i="8"/>
  <c r="G4" i="8"/>
  <c r="F5" i="8"/>
  <c r="G5" i="8"/>
  <c r="F6" i="8"/>
  <c r="G6" i="8"/>
  <c r="F7" i="8"/>
  <c r="G7" i="8"/>
  <c r="F4" i="7"/>
  <c r="G4" i="7"/>
  <c r="F5" i="7"/>
  <c r="G5" i="7"/>
  <c r="F4" i="6"/>
  <c r="G4" i="6"/>
  <c r="F5" i="6"/>
  <c r="G5" i="6"/>
  <c r="F6" i="6"/>
  <c r="G6" i="6"/>
  <c r="F4" i="5"/>
  <c r="G4" i="5"/>
  <c r="F5" i="5"/>
  <c r="G5" i="5"/>
  <c r="F7" i="5"/>
  <c r="G7" i="5"/>
  <c r="F8" i="5"/>
  <c r="G8" i="5"/>
  <c r="F9" i="5"/>
  <c r="G9" i="5"/>
  <c r="F10" i="5"/>
  <c r="G10" i="5"/>
  <c r="F11" i="5"/>
  <c r="G11" i="5"/>
  <c r="F12" i="5"/>
  <c r="G12" i="5"/>
  <c r="F3" i="11"/>
  <c r="G3" i="11"/>
  <c r="D10" i="3"/>
  <c r="F4" i="9"/>
  <c r="G4" i="9"/>
  <c r="D8" i="3"/>
  <c r="F3" i="8"/>
  <c r="G3" i="8"/>
  <c r="D7" i="3"/>
  <c r="F3" i="7"/>
  <c r="G3" i="7"/>
  <c r="D6" i="3"/>
  <c r="F3" i="6"/>
  <c r="G3" i="6"/>
  <c r="D5" i="3"/>
  <c r="F3" i="19"/>
  <c r="G3" i="19"/>
  <c r="F1" i="19"/>
  <c r="D18" i="3"/>
  <c r="F3" i="21"/>
  <c r="G3" i="21"/>
  <c r="F3" i="22"/>
  <c r="G3" i="22"/>
  <c r="F3" i="20"/>
  <c r="G3" i="20"/>
  <c r="D19" i="3"/>
  <c r="F3" i="18"/>
  <c r="G3" i="18"/>
  <c r="F3" i="17"/>
  <c r="G3" i="17"/>
  <c r="F4" i="16"/>
  <c r="G4" i="16"/>
  <c r="F4" i="15"/>
  <c r="G4" i="15"/>
  <c r="F3" i="14"/>
  <c r="G3" i="14"/>
  <c r="D13" i="3"/>
  <c r="F3" i="13"/>
  <c r="G3" i="13"/>
  <c r="D12" i="3"/>
  <c r="F3" i="12"/>
  <c r="G3" i="12"/>
  <c r="F1" i="11"/>
  <c r="F3" i="10"/>
  <c r="G3" i="10"/>
  <c r="F1" i="9"/>
  <c r="F1" i="8"/>
  <c r="F1" i="17"/>
  <c r="D16" i="3"/>
  <c r="F1" i="20"/>
  <c r="F1" i="21"/>
  <c r="D20" i="3"/>
  <c r="F1" i="22"/>
  <c r="D21" i="3"/>
  <c r="F1" i="16"/>
  <c r="D15" i="3"/>
  <c r="F1" i="15"/>
  <c r="D14" i="3"/>
  <c r="F1" i="14"/>
  <c r="F1" i="13"/>
  <c r="F1" i="12"/>
  <c r="D11" i="3"/>
  <c r="F1" i="10"/>
  <c r="D9" i="3"/>
  <c r="F1" i="18"/>
  <c r="D17" i="3"/>
  <c r="F1" i="7"/>
  <c r="F1" i="6"/>
  <c r="F3" i="5"/>
  <c r="G3" i="5"/>
  <c r="F1" i="5"/>
  <c r="D4" i="3"/>
  <c r="D24" i="3"/>
</calcChain>
</file>

<file path=xl/sharedStrings.xml><?xml version="1.0" encoding="utf-8"?>
<sst xmlns="http://schemas.openxmlformats.org/spreadsheetml/2006/main" count="2442" uniqueCount="1530">
  <si>
    <t>Item</t>
  </si>
  <si>
    <t>Number</t>
  </si>
  <si>
    <t>Item Description</t>
  </si>
  <si>
    <t>Unit</t>
  </si>
  <si>
    <t>Quantity</t>
  </si>
  <si>
    <t>Rate</t>
  </si>
  <si>
    <t>Amount</t>
  </si>
  <si>
    <t>Breakdown by Exploratory Location</t>
  </si>
  <si>
    <t>Clause</t>
  </si>
  <si>
    <t>Provide Geotechnical Professional</t>
  </si>
  <si>
    <t>Provide CL-SQEP</t>
  </si>
  <si>
    <t>Provide Site Reps</t>
  </si>
  <si>
    <t>hr</t>
  </si>
  <si>
    <t>person day</t>
  </si>
  <si>
    <t>Undertake project site specific Risk Assessment, write Method Statement and Site Safety Management Plan, and submit to Client for review.</t>
  </si>
  <si>
    <t>Service identification and clearance</t>
  </si>
  <si>
    <t>Location</t>
  </si>
  <si>
    <t>Review Site Information Pack</t>
  </si>
  <si>
    <t>Day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</si>
  <si>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</si>
  <si>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</si>
  <si>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</si>
  <si>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</si>
  <si>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</si>
  <si>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</si>
  <si>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</si>
  <si>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</si>
  <si>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</si>
  <si>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</si>
  <si>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</si>
  <si>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</si>
  <si>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</si>
  <si>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</si>
  <si>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</si>
  <si>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</si>
  <si>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</si>
  <si>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</si>
  <si>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</si>
  <si>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</si>
  <si>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</si>
  <si>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</si>
  <si>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</si>
  <si>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</si>
  <si>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</si>
  <si>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</si>
  <si>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</si>
  <si>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</si>
  <si>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</si>
  <si>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</si>
  <si>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</si>
  <si>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</si>
  <si>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</si>
  <si>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</si>
  <si>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</si>
  <si>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</si>
  <si>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</si>
  <si>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</si>
  <si>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</si>
  <si>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</si>
  <si>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</si>
  <si>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</si>
  <si>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</si>
  <si>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</si>
  <si>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</si>
  <si>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</si>
  <si>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</si>
  <si>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</si>
  <si>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</si>
  <si>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</si>
  <si>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</si>
  <si>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</si>
  <si>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</si>
  <si>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</si>
  <si>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</si>
  <si>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</si>
  <si>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</si>
  <si>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</si>
  <si>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</si>
  <si>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</si>
  <si>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</si>
  <si>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</si>
  <si>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</si>
  <si>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</si>
  <si>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</si>
  <si>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</si>
  <si>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</si>
  <si>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</si>
  <si>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</si>
  <si>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</si>
  <si>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</si>
  <si>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</si>
  <si>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</si>
  <si>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</si>
  <si>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</si>
  <si>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</si>
  <si>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</si>
  <si>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</si>
  <si>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</si>
  <si>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</si>
  <si>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</si>
  <si>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</si>
  <si>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</si>
  <si>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</si>
  <si>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</si>
  <si>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</si>
  <si>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</si>
  <si>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</si>
  <si>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</si>
  <si>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</si>
  <si>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</si>
  <si>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</si>
  <si>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</si>
  <si>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</si>
  <si>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</si>
  <si>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</si>
  <si>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</si>
  <si>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</si>
  <si>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</si>
  <si>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</si>
  <si>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</si>
  <si>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</si>
  <si>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</si>
  <si>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</si>
  <si>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</si>
  <si>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</si>
  <si>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</si>
  <si>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</si>
  <si>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</si>
  <si>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</si>
  <si>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</si>
  <si>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</si>
  <si>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</si>
  <si>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</si>
  <si>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</si>
  <si>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</si>
  <si>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</si>
  <si>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</si>
  <si>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</si>
  <si>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</si>
  <si>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</si>
  <si>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</si>
  <si>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Mobilisation and demobilisation (extra over Schedule 1)</t>
  </si>
  <si>
    <t>Rig</t>
  </si>
  <si>
    <t>Traffic management</t>
  </si>
  <si>
    <t>Excavation by approved non-destructive methods to avoid buried services</t>
  </si>
  <si>
    <t>m</t>
  </si>
  <si>
    <t>m3</t>
  </si>
  <si>
    <t>Backfill on completion with a cement / bentonite grout</t>
  </si>
  <si>
    <t>LS</t>
  </si>
  <si>
    <t>Core orientation</t>
  </si>
  <si>
    <t>Supply, installation and removal of casing to stabilise ground</t>
  </si>
  <si>
    <t>Supply, label and fill core boxes, wrap and protect core</t>
  </si>
  <si>
    <t>Excavator</t>
  </si>
  <si>
    <t>Set up all equipment at each location</t>
  </si>
  <si>
    <t>Decontamination of all equipment prior to mobilisation</t>
  </si>
  <si>
    <t>Decontamination of all equipment between exploratory locations</t>
  </si>
  <si>
    <t>Decontamination of all equipment prior to demobilisation</t>
  </si>
  <si>
    <t>Equipment blanks (samples)</t>
  </si>
  <si>
    <t>Trip blanks (samples)</t>
  </si>
  <si>
    <t>Field blanks (samples)</t>
  </si>
  <si>
    <t>Sample</t>
  </si>
  <si>
    <t>Excavator and operator working rate</t>
  </si>
  <si>
    <t>Allowance for additional safety precautions and materials</t>
  </si>
  <si>
    <t>Standard Penetration Test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</si>
  <si>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</si>
  <si>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</si>
  <si>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</si>
  <si>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</si>
  <si>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</si>
  <si>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</si>
  <si>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</si>
  <si>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</si>
  <si>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</si>
  <si>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</si>
  <si>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</si>
  <si>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</si>
  <si>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</si>
  <si>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</si>
  <si>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</si>
  <si>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</si>
  <si>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</si>
  <si>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</si>
  <si>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</si>
  <si>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</si>
  <si>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</si>
  <si>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</si>
  <si>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</si>
  <si>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</si>
  <si>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17.1</t>
  </si>
  <si>
    <t>17.2</t>
  </si>
  <si>
    <t>17.3</t>
  </si>
  <si>
    <t>Cone Penetration Test (electronic friction cone)</t>
  </si>
  <si>
    <t>Cone Penetration Test (electronic friction cone with pore water pressure measurement)</t>
  </si>
  <si>
    <t>Cone Penetration Test (dissipation test)</t>
  </si>
  <si>
    <t>Cone Penetration Test (electronic friction cone with pore water pressure measurement and seismic)</t>
  </si>
  <si>
    <t>Hand shear vane</t>
  </si>
  <si>
    <t>Each</t>
  </si>
  <si>
    <t>Large diameter vane</t>
  </si>
  <si>
    <t>Test</t>
  </si>
  <si>
    <t>Dynamic cone penetration testing (hand held)</t>
  </si>
  <si>
    <t>Dynamic cone penetration testing (Super heavy)</t>
  </si>
  <si>
    <t>In-situ density</t>
  </si>
  <si>
    <t>12.12</t>
  </si>
  <si>
    <t>12.13</t>
  </si>
  <si>
    <t>12.14</t>
  </si>
  <si>
    <t>12.15</t>
  </si>
  <si>
    <t>12.16</t>
  </si>
  <si>
    <t>12.17</t>
  </si>
  <si>
    <t>Plate loading test</t>
  </si>
  <si>
    <t>California Bearing Ratio test</t>
  </si>
  <si>
    <t>Constant head permeability test</t>
  </si>
  <si>
    <t>Variable head permeability test</t>
  </si>
  <si>
    <t>Packer permeability test</t>
  </si>
  <si>
    <t>Pressuremeter</t>
  </si>
  <si>
    <t>Extra over for filter fabric wrap around slotted section</t>
  </si>
  <si>
    <t>Bentonite (pellets)</t>
  </si>
  <si>
    <t>Bentonite cement grout</t>
  </si>
  <si>
    <t>Filter material (gravel sized)</t>
  </si>
  <si>
    <t>Filter material (sand sized)</t>
  </si>
  <si>
    <t>50mm internal diameter piezometer standpipe</t>
  </si>
  <si>
    <t>32mm internal diameter piezometer standpipe</t>
  </si>
  <si>
    <t>20mm internal diameter piezometer standpipe</t>
  </si>
  <si>
    <t>Flush mounted Toby box</t>
  </si>
  <si>
    <t>Bore development</t>
  </si>
  <si>
    <t>Vibrating wire tip</t>
  </si>
  <si>
    <t>Vibrating wire cabling</t>
  </si>
  <si>
    <t>Lockable weatherproof above-ground cabinet mounted on post to house datalogger, including cementing and padlocks</t>
  </si>
  <si>
    <t>Lockable weatherproof upstand, including cementing and padlocks</t>
  </si>
  <si>
    <t>13.12</t>
  </si>
  <si>
    <t>13.13</t>
  </si>
  <si>
    <t>13.14</t>
  </si>
  <si>
    <t>13.15</t>
  </si>
  <si>
    <t>Reinstatement of Exploratory Location</t>
  </si>
  <si>
    <t>12.18</t>
  </si>
  <si>
    <t>Seismic dilatometer test</t>
  </si>
  <si>
    <t>Hand auger (50mm diameter)</t>
  </si>
  <si>
    <t>Hand auger (100mm diameter)</t>
  </si>
  <si>
    <t>Daily personnel expenses (including accommodation / daily travel / meals / allowances etc)</t>
  </si>
  <si>
    <t>Mobilisation and demobilisation of CPT equipment (extra over Schedule 1)</t>
  </si>
  <si>
    <t>Daily personnel expenses for CPT operator (including accommodation / daily travel / meals / allowances etc)</t>
  </si>
  <si>
    <t>Set up all CPT equipment at each Exploratory Location</t>
  </si>
  <si>
    <t>Mobilisation and demobilisation of large diameter vane equipment (extra over Schedule 1)</t>
  </si>
  <si>
    <t>Daily personnel expenses for large diameter vane operator (including accommodation / daily travel / meals / allowances etc)</t>
  </si>
  <si>
    <t>Set up all large diameter vane equipment at each Exploratory Location</t>
  </si>
  <si>
    <t>Mobilisation and demobilisation of DCP equipment (extra over Schedule 1)</t>
  </si>
  <si>
    <t>Daily personnel expenses for DCP operator (including accommodation / daily travel / meals / allowances etc)</t>
  </si>
  <si>
    <t>Set up all DCP equipment at each Exploratory Location</t>
  </si>
  <si>
    <t>Mobilisation and demobilisation of plate load test equipment (extra over Schedule 1)</t>
  </si>
  <si>
    <t>Daily personnel expenses for plate load test operator (including accommodation / daily travel / meals / allowances etc)</t>
  </si>
  <si>
    <t>Set up all plate load test equipment at each Exploratory Location</t>
  </si>
  <si>
    <t>Mobilisation and demobilisation of CBR equipment (extra over Schedule 1)</t>
  </si>
  <si>
    <t>Daily personnel expenses for CBR operator (including accommodation / daily travel / meals / allowances etc)</t>
  </si>
  <si>
    <t>Set up all CBR equipment at each Exploratory Location</t>
  </si>
  <si>
    <t>Mobilisation and demobilisation of permeability test equipment (extra over Schedule 1)</t>
  </si>
  <si>
    <t>Daily personnel expenses for permeability test operator (including accommodation / daily travel / meals / allowances etc)</t>
  </si>
  <si>
    <t>Set up all permeability test equipment at each Exploratory Location</t>
  </si>
  <si>
    <t>Mobilisation and demobilisation of pressuremeter equipment (extra over Schedule 1)</t>
  </si>
  <si>
    <t>Daily personnel expenses for pressuremeter operator (including accommodation / daily travel / meals / allowances etc)</t>
  </si>
  <si>
    <t>Set up all pressuremeter equipment at each Exploratory Location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</si>
  <si>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</si>
  <si>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</si>
  <si>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</si>
  <si>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</si>
  <si>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</si>
  <si>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</si>
  <si>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</si>
  <si>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</si>
  <si>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</si>
  <si>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</si>
  <si>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</si>
  <si>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</si>
  <si>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</si>
  <si>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</si>
  <si>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</si>
  <si>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</si>
  <si>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</si>
  <si>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</si>
  <si>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</si>
  <si>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</si>
  <si>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</si>
  <si>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</si>
  <si>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</si>
  <si>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</si>
  <si>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Installation, backfill and reinstatement</t>
  </si>
  <si>
    <t>13.16</t>
  </si>
  <si>
    <t>Acoustic televiewer data acquisition</t>
  </si>
  <si>
    <t>Optical televiewer data acquisition</t>
  </si>
  <si>
    <t>Microresistivity dipmeter data acquisition</t>
  </si>
  <si>
    <t>Physical calliper data acquisition</t>
  </si>
  <si>
    <t>Full Waveform Sonic data acquisition</t>
  </si>
  <si>
    <t>Natural gamma data acquisition</t>
  </si>
  <si>
    <t>P &amp; S Wave data acquisition</t>
  </si>
  <si>
    <t>Bulk density data acquisition</t>
  </si>
  <si>
    <t>Sonic velocity data acquisition</t>
  </si>
  <si>
    <t>Neutron porosity data acquisition</t>
  </si>
  <si>
    <t>Magnetic susceptibility data acquisition</t>
  </si>
  <si>
    <t>Spinner or heat pulse flow meter data acquisition</t>
  </si>
  <si>
    <t>Temperature data acquisition</t>
  </si>
  <si>
    <t>pH data acquisition</t>
  </si>
  <si>
    <t>10.12</t>
  </si>
  <si>
    <t>10.13</t>
  </si>
  <si>
    <t>10.14</t>
  </si>
  <si>
    <t>10.15</t>
  </si>
  <si>
    <t>Downhole seismic data acquisition</t>
  </si>
  <si>
    <t>Crosshole seismic data acquisition</t>
  </si>
  <si>
    <t>10.16</t>
  </si>
  <si>
    <t>10.17</t>
  </si>
  <si>
    <t>10.18</t>
  </si>
  <si>
    <t>10.19</t>
  </si>
  <si>
    <t>10.20</t>
  </si>
  <si>
    <t>Data processing and reporting</t>
  </si>
  <si>
    <t>Surface Wave data acquisition</t>
  </si>
  <si>
    <t>Refraction / Reflection data acquisition</t>
  </si>
  <si>
    <t>Ground Penetrating Radar data acquisition</t>
  </si>
  <si>
    <t>ERT / VES data acquisition</t>
  </si>
  <si>
    <t>Survey line</t>
  </si>
  <si>
    <t>Survey Exploratory Location to accuracy level 1</t>
  </si>
  <si>
    <t>Survey Exploratory Location to accuracy level 2</t>
  </si>
  <si>
    <t>Survey Exploratory Location to accuracy level 3</t>
  </si>
  <si>
    <t>Survey Exploratory Location to accuracy level 4</t>
  </si>
  <si>
    <t>Survey Exploratory Location to accuracy level 5</t>
  </si>
  <si>
    <t>Alkalinity, bicarbonate, carbonate &amp; Acidity</t>
  </si>
  <si>
    <t>BOD</t>
  </si>
  <si>
    <t>Boron</t>
  </si>
  <si>
    <t>Bromide</t>
  </si>
  <si>
    <t>Cations (Ca. Mg, Na, K)</t>
  </si>
  <si>
    <t>Chemical Oxygen Demand (COD)</t>
  </si>
  <si>
    <t>Chloride (Cl)</t>
  </si>
  <si>
    <t>Chlorine (Cl2)/Chloramines</t>
  </si>
  <si>
    <t>Colour</t>
  </si>
  <si>
    <t>Conductivity (EC)</t>
  </si>
  <si>
    <t>Cyanide (CN), Total and WAD</t>
  </si>
  <si>
    <t>Fluoride (F)</t>
  </si>
  <si>
    <t>Nitrogen: Ammonia</t>
  </si>
  <si>
    <t>Nitrogen: Nitrate (NO3) and nitrite (NO2)</t>
  </si>
  <si>
    <t>Nitrogen: Total Kjeldahl Nitrogen (TKN)</t>
  </si>
  <si>
    <t>Phosphorus, dissolved reactive (DRP)</t>
  </si>
  <si>
    <t>Phosphorus, total</t>
  </si>
  <si>
    <t>pH</t>
  </si>
  <si>
    <t>Silica</t>
  </si>
  <si>
    <t>Sulphate</t>
  </si>
  <si>
    <t>Sulphide</t>
  </si>
  <si>
    <t>Sulphite</t>
  </si>
  <si>
    <t>Suspended Solids and Total dissolved solids</t>
  </si>
  <si>
    <t>Total solids</t>
  </si>
  <si>
    <t>Turbidity</t>
  </si>
  <si>
    <t>Oxyhalides - Chlorite</t>
  </si>
  <si>
    <t>Oxyhalides – Chlorate &amp; Bromate</t>
  </si>
  <si>
    <t>Metals (excluding CrVI), Total recoverable, acid soluble and field filtered soluble metals.</t>
  </si>
  <si>
    <t>Metals, Lab filtered for soluble metals.</t>
  </si>
  <si>
    <t>Chromium VI</t>
  </si>
  <si>
    <t>Acid Herbicides</t>
  </si>
  <si>
    <t>Acrylamide</t>
  </si>
  <si>
    <t>Alkyl quats</t>
  </si>
  <si>
    <t>BTEX (Benzene, Toluene, Ethylbenzene and Xylenes)</t>
  </si>
  <si>
    <t>Carbon, total/dissolved (TOC/DOC/NPOC/DNPOC)</t>
  </si>
  <si>
    <t>DDAC/IPBC (See alkyl quats)</t>
  </si>
  <si>
    <t>Formaldehyde</t>
  </si>
  <si>
    <t>Geosmin, etc.</t>
  </si>
  <si>
    <t>Glyphosate</t>
  </si>
  <si>
    <t>Halogenated Acetic Acids (HAA)</t>
  </si>
  <si>
    <t>Halogenated Volatile Disinfection By-products and Chlorinated Solvents (HVDB). Includes THM.</t>
  </si>
  <si>
    <t>Oil and Grease</t>
  </si>
  <si>
    <t xml:space="preserve">Organochlorine Pesticides, Organonitrogen Pesticides, Organophosphorus Pesticides </t>
  </si>
  <si>
    <t>Phenols (Total)</t>
  </si>
  <si>
    <t>Phenols, Individual (e.g. PCP, chlorinated phenols, cresols and phenol)</t>
  </si>
  <si>
    <t>Polychlorinated Biphenyls (PCB)</t>
  </si>
  <si>
    <t>Polycyclicaromatic hydrocarbons (PAH)</t>
  </si>
  <si>
    <t>Quats (Paraquat, Diquat)</t>
  </si>
  <si>
    <t>Semi-volatile Organic Compounds (SVOC)</t>
  </si>
  <si>
    <t>Sulphonyl ureas</t>
  </si>
  <si>
    <t>TPH</t>
  </si>
  <si>
    <t>Trihalomethanes (THMs)</t>
  </si>
  <si>
    <t>Volatile Fatty Acids (VFA)</t>
  </si>
  <si>
    <t>Volatile Organic Compounds (VOC)</t>
  </si>
  <si>
    <t>Total and Faecal Coliforms</t>
  </si>
  <si>
    <t>Enterococci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</si>
  <si>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</si>
  <si>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</si>
  <si>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</si>
  <si>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</si>
  <si>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</si>
  <si>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</si>
  <si>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</si>
  <si>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</si>
  <si>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</si>
  <si>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</si>
  <si>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</si>
  <si>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</si>
  <si>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</si>
  <si>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</si>
  <si>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</si>
  <si>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</si>
  <si>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</si>
  <si>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</si>
  <si>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</si>
  <si>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</si>
  <si>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</si>
  <si>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</si>
  <si>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</si>
  <si>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</si>
  <si>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</si>
  <si>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</si>
  <si>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</si>
  <si>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</si>
  <si>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</si>
  <si>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</si>
  <si>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</si>
  <si>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</si>
  <si>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</si>
  <si>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</si>
  <si>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</si>
  <si>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</si>
  <si>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</si>
  <si>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</si>
  <si>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</si>
  <si>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</si>
  <si>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</si>
  <si>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</si>
  <si>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</si>
  <si>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</si>
  <si>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</si>
  <si>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16.100</t>
  </si>
  <si>
    <t>16.101</t>
  </si>
  <si>
    <t>16.102</t>
  </si>
  <si>
    <t>16.103</t>
  </si>
  <si>
    <t>16.104</t>
  </si>
  <si>
    <t>16.105</t>
  </si>
  <si>
    <t>16.106</t>
  </si>
  <si>
    <t>16.107</t>
  </si>
  <si>
    <t>16.108</t>
  </si>
  <si>
    <t>16.109</t>
  </si>
  <si>
    <t>16.110</t>
  </si>
  <si>
    <t>16.111</t>
  </si>
  <si>
    <t>16.112</t>
  </si>
  <si>
    <t>16.113</t>
  </si>
  <si>
    <t>16.114</t>
  </si>
  <si>
    <t>16.115</t>
  </si>
  <si>
    <t>16.116</t>
  </si>
  <si>
    <t>16.117</t>
  </si>
  <si>
    <t>16.118</t>
  </si>
  <si>
    <t>16.119</t>
  </si>
  <si>
    <t>16.120</t>
  </si>
  <si>
    <t>16.121</t>
  </si>
  <si>
    <t>16.122</t>
  </si>
  <si>
    <t>16.123</t>
  </si>
  <si>
    <t>16.124</t>
  </si>
  <si>
    <t>16.125</t>
  </si>
  <si>
    <t>16.126</t>
  </si>
  <si>
    <t>16.127</t>
  </si>
  <si>
    <t>16.128</t>
  </si>
  <si>
    <t>16.129</t>
  </si>
  <si>
    <t>16.130</t>
  </si>
  <si>
    <t>16.131</t>
  </si>
  <si>
    <t>16.132</t>
  </si>
  <si>
    <t>16.133</t>
  </si>
  <si>
    <t>16.134</t>
  </si>
  <si>
    <t>16.135</t>
  </si>
  <si>
    <t>16.136</t>
  </si>
  <si>
    <t>16.137</t>
  </si>
  <si>
    <t>16.138</t>
  </si>
  <si>
    <t>16.139</t>
  </si>
  <si>
    <t>16.140</t>
  </si>
  <si>
    <t>16.141</t>
  </si>
  <si>
    <t>16.142</t>
  </si>
  <si>
    <t>16.143</t>
  </si>
  <si>
    <t>16.144</t>
  </si>
  <si>
    <t>16.145</t>
  </si>
  <si>
    <t>16.146</t>
  </si>
  <si>
    <t>16.147</t>
  </si>
  <si>
    <t>16.148</t>
  </si>
  <si>
    <t>16.149</t>
  </si>
  <si>
    <t>16.150</t>
  </si>
  <si>
    <t>Dry Weight</t>
  </si>
  <si>
    <t>Moisture</t>
  </si>
  <si>
    <t>Ash</t>
  </si>
  <si>
    <t>Loss on ignition (organic matter)</t>
  </si>
  <si>
    <t>EC</t>
  </si>
  <si>
    <t>Total Carbon</t>
  </si>
  <si>
    <t>Total Organic Carbon</t>
  </si>
  <si>
    <t>Sieve fractions (particle size distribution)</t>
  </si>
  <si>
    <t>Total Nitrogen (TN)</t>
  </si>
  <si>
    <t>Ammonium (NH4-N)</t>
  </si>
  <si>
    <t>NO3-N and NO2-N</t>
  </si>
  <si>
    <t>Nitrite-N (NO2-N)</t>
  </si>
  <si>
    <t>Nitrate-N (NO3-N)</t>
  </si>
  <si>
    <t>Total Phosphorus (TP)</t>
  </si>
  <si>
    <t>Total Cyanide</t>
  </si>
  <si>
    <t>Free Cyanide</t>
  </si>
  <si>
    <t>Total Fluoride</t>
  </si>
  <si>
    <t>Total Sulphur</t>
  </si>
  <si>
    <t>Reactive Sulphide</t>
  </si>
  <si>
    <t>Total Releasable H2S</t>
  </si>
  <si>
    <t>Acid Soluble Sulphide</t>
  </si>
  <si>
    <t>Acid Insoluble Sulphide</t>
  </si>
  <si>
    <t>Cation Exchange Capacity</t>
  </si>
  <si>
    <t>Acid Neutralising Capacity, Nett Acid Production Potential, Maximum Potential Acidity</t>
  </si>
  <si>
    <t>Carbonate (High level titrimetric method)</t>
  </si>
  <si>
    <t>Chloride</t>
  </si>
  <si>
    <t>Acid soluble sulphate</t>
  </si>
  <si>
    <t>Water soluble sulphate</t>
  </si>
  <si>
    <t>Metals</t>
  </si>
  <si>
    <t>Total phenols</t>
  </si>
  <si>
    <t>Oil &amp; Grease</t>
  </si>
  <si>
    <t>Dry Matter</t>
  </si>
  <si>
    <t>Carbendazim</t>
  </si>
  <si>
    <t>Chlorothalonil</t>
  </si>
  <si>
    <t>TCMTB</t>
  </si>
  <si>
    <t>Anti-fouling co-biocides (Diuron and Irgarol)</t>
  </si>
  <si>
    <t>ASTM Water Leach</t>
  </si>
  <si>
    <t>Water content</t>
  </si>
  <si>
    <t>Particle density</t>
  </si>
  <si>
    <t>Bulk density</t>
  </si>
  <si>
    <t>PSD (wet sieve)</t>
  </si>
  <si>
    <t>PSD (Wet sieve &amp; pipette/hydrometer)</t>
  </si>
  <si>
    <t>Organic content</t>
  </si>
  <si>
    <t>ph</t>
  </si>
  <si>
    <t>Allophane presence</t>
  </si>
  <si>
    <t>Normal compaction</t>
  </si>
  <si>
    <t>Heavy compaction</t>
  </si>
  <si>
    <t>Vibratory compaction</t>
  </si>
  <si>
    <t>Max/Min/Relative density</t>
  </si>
  <si>
    <t>Dispersion</t>
  </si>
  <si>
    <t>California Bearing Ratio (heavy remoulded, dry)</t>
  </si>
  <si>
    <t>California Bearing Ratio (heavy remoulded, soaked)</t>
  </si>
  <si>
    <t>1D consolidation</t>
  </si>
  <si>
    <t>Shrink/swell index</t>
  </si>
  <si>
    <t>Permeability in triaxial cell</t>
  </si>
  <si>
    <t>Lab vane</t>
  </si>
  <si>
    <t>Ring shear</t>
  </si>
  <si>
    <t>Point Load Index (axial)</t>
  </si>
  <si>
    <t>Point Load Index (diametrical)</t>
  </si>
  <si>
    <t>Moisture content</t>
  </si>
  <si>
    <t>Brazilian tensile strength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</si>
  <si>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</si>
  <si>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</si>
  <si>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</si>
  <si>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</si>
  <si>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</si>
  <si>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</si>
  <si>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</si>
  <si>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</si>
  <si>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</si>
  <si>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</si>
  <si>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</si>
  <si>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</si>
  <si>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</si>
  <si>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</si>
  <si>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</si>
  <si>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</si>
  <si>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</si>
  <si>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</si>
  <si>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</si>
  <si>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</si>
  <si>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Cherchar (CAI)</t>
  </si>
  <si>
    <t>Uniaxial Indirect Tensile Strength (Brazilian)</t>
  </si>
  <si>
    <t>Skelerograf / Shore Hardness</t>
  </si>
  <si>
    <t>Goodrich Drillability</t>
  </si>
  <si>
    <t>Petrographic determination (thin section)</t>
  </si>
  <si>
    <t>Sonic veolcity (P and S wave)</t>
  </si>
  <si>
    <t>Three dimensional swelling (1 week monitoring)</t>
  </si>
  <si>
    <t>15.100</t>
  </si>
  <si>
    <t>15.101</t>
  </si>
  <si>
    <t>15.102</t>
  </si>
  <si>
    <t>15.103</t>
  </si>
  <si>
    <t>15.104</t>
  </si>
  <si>
    <t>15.105</t>
  </si>
  <si>
    <t>15.106</t>
  </si>
  <si>
    <t>15.107</t>
  </si>
  <si>
    <t>15.108</t>
  </si>
  <si>
    <t>15.109</t>
  </si>
  <si>
    <t>15.110</t>
  </si>
  <si>
    <t>15.111</t>
  </si>
  <si>
    <t>15.112</t>
  </si>
  <si>
    <t>15.113</t>
  </si>
  <si>
    <t>15.114</t>
  </si>
  <si>
    <t>15.115</t>
  </si>
  <si>
    <t>Asbestos - presence / absence</t>
  </si>
  <si>
    <t>Asbestos - Volume in soils quantification</t>
  </si>
  <si>
    <t>PAH</t>
  </si>
  <si>
    <t>TPH / BTEX</t>
  </si>
  <si>
    <t>TPH / PAH</t>
  </si>
  <si>
    <t>Heavy Metals</t>
  </si>
  <si>
    <t>Heavy Metals inc Mercury</t>
  </si>
  <si>
    <t>Organochlorine Pesticides (OPC)</t>
  </si>
  <si>
    <t>VOC/SVOC</t>
  </si>
  <si>
    <t>Sample description to NZGS soil and rock guidelines</t>
  </si>
  <si>
    <t>15.32</t>
  </si>
  <si>
    <t>Tab</t>
  </si>
  <si>
    <t>Description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</si>
  <si>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</si>
  <si>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</si>
  <si>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</si>
  <si>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</si>
  <si>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</si>
  <si>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</si>
  <si>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</si>
  <si>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</si>
  <si>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</si>
  <si>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</si>
  <si>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</si>
  <si>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</si>
  <si>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</si>
  <si>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</si>
  <si>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</si>
  <si>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Reporting</t>
  </si>
  <si>
    <t>Environmental Laboratory (water)</t>
  </si>
  <si>
    <t>Environmental Laboratory (solid)</t>
  </si>
  <si>
    <t>Geotechnical Laboratory (rock)</t>
  </si>
  <si>
    <t>Geotechnical Laboratory (soil)</t>
  </si>
  <si>
    <t>Surveying</t>
  </si>
  <si>
    <t>Installations</t>
  </si>
  <si>
    <t>Insitu Testing</t>
  </si>
  <si>
    <t>Surface Geophysics</t>
  </si>
  <si>
    <t>Downhole Geophysics</t>
  </si>
  <si>
    <t>Environmental Sampling</t>
  </si>
  <si>
    <t>Geotechnical Sampling</t>
  </si>
  <si>
    <t>Trial Pitting</t>
  </si>
  <si>
    <t>Drilling</t>
  </si>
  <si>
    <t>Hand Augering</t>
  </si>
  <si>
    <t>Logging</t>
  </si>
  <si>
    <t>Contaminated Land Provisions</t>
  </si>
  <si>
    <t>Section Totals</t>
  </si>
  <si>
    <t xml:space="preserve">GRAND TOTAL = </t>
  </si>
  <si>
    <t>Sections</t>
  </si>
  <si>
    <t>Dry density (including porosity and pore volume)</t>
  </si>
  <si>
    <t>Slake durability index</t>
  </si>
  <si>
    <t>15.116</t>
  </si>
  <si>
    <t>15.117</t>
  </si>
  <si>
    <t>15.118</t>
  </si>
  <si>
    <t>Triaxial (Hoek Cell)</t>
  </si>
  <si>
    <t>Uniaxial Compressive Strength (without strain measurement)</t>
  </si>
  <si>
    <t>Uniaxial Compressive Strength (with strain measurement)</t>
  </si>
  <si>
    <t>15.119</t>
  </si>
  <si>
    <t>Soil abrasion test</t>
  </si>
  <si>
    <t>Thermal Resistivity (undisturbed 2 points to target dry density )</t>
  </si>
  <si>
    <t>Sample description</t>
  </si>
  <si>
    <t>Atterberg Limits incl. NWC</t>
  </si>
  <si>
    <t>Bulk density/Dry density incl. NWC</t>
  </si>
  <si>
    <t>Organic content by ignition</t>
  </si>
  <si>
    <t>15.33</t>
  </si>
  <si>
    <t>PSD (dry sieve)</t>
  </si>
  <si>
    <t>15.34</t>
  </si>
  <si>
    <t>Small shear box (undisturbed sample) - peak strength</t>
  </si>
  <si>
    <t>Small shear box (undisturbed sample) - residual strength</t>
  </si>
  <si>
    <t>Small shear box (compacted sample) - peak strength</t>
  </si>
  <si>
    <t>Small shear box (compacted sample) - residual strength</t>
  </si>
  <si>
    <t>15.35</t>
  </si>
  <si>
    <t>15.36</t>
  </si>
  <si>
    <t>Thermal Resistivity</t>
  </si>
  <si>
    <t>15.37</t>
  </si>
  <si>
    <t xml:space="preserve">UU Triaxial - Single stage, undisturbed </t>
  </si>
  <si>
    <t>UU Triaxial - Single stage, remoulded, NWC</t>
  </si>
  <si>
    <t>UU Triaxial - Single stage, remoulded, OWC</t>
  </si>
  <si>
    <t>UU Triaxial - 3 stages, undisturbed</t>
  </si>
  <si>
    <t>UU Triaxial - 3 stages, remoulded, NWC</t>
  </si>
  <si>
    <t>UU Triaxial - 3 stages, remoulded, OWC</t>
  </si>
  <si>
    <t>CUP Triaxial - 3 stages, undisturbed</t>
  </si>
  <si>
    <t>CUP Triaxial - 3 stages, trim to a smaller Ø</t>
  </si>
  <si>
    <t>CUP Triaxial - 3 stages, remoulded, NWC</t>
  </si>
  <si>
    <t>CUP Triaxial - 3 stages, remoulded, OWC</t>
  </si>
  <si>
    <t>CUP Triaxial - 3 specimen, undisturbed</t>
  </si>
  <si>
    <t>CUP Triaxial - 3 specimen, trim to a smaller Ø</t>
  </si>
  <si>
    <t>CUP Triaxial - 3 specimen, remoulded, OWC</t>
  </si>
  <si>
    <t>CUP Triaxial - 3 specimen, remoulded, NWC</t>
  </si>
  <si>
    <t>CD Triaxial - 3 stages, undisturbed</t>
  </si>
  <si>
    <t>CD Triaxial - 3 stages, remoulded, NWC</t>
  </si>
  <si>
    <t>CD Triaxial - 3 stages, remoulded, OWC</t>
  </si>
  <si>
    <t>Isotropic Consolidation - 5 effective consolidation pressures, undisturbed</t>
  </si>
  <si>
    <t>Isotropic Consolidation - 5 effective consolidation pressures, remoulded, OWC</t>
  </si>
  <si>
    <t>Isotropic Consolidation - 5 effective consolidation pressures, remoulded, NWC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</si>
  <si>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</si>
  <si>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</si>
  <si>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</si>
  <si>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</si>
  <si>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</si>
  <si>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</si>
  <si>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</si>
  <si>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</si>
  <si>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</si>
  <si>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</si>
  <si>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</si>
  <si>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</si>
  <si>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</si>
  <si>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</si>
  <si>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California Bearing Ratio (heavy remoulded, lime / cement added)</t>
  </si>
  <si>
    <t>2.12</t>
  </si>
  <si>
    <t>Provide Factual Report</t>
  </si>
  <si>
    <t>Provide AGS4 NZ format data excluding laboratory testing</t>
  </si>
  <si>
    <t>Provice AGS4 NZ format data including laboratory testing</t>
  </si>
  <si>
    <t>Hand auger (125mm diameter)</t>
  </si>
  <si>
    <t>Hand auger (150mm diameter)</t>
  </si>
  <si>
    <t>5.6</t>
  </si>
  <si>
    <t>5.7</t>
  </si>
  <si>
    <t>8.10</t>
  </si>
  <si>
    <t>Trench for vibrating wire cable where datalogger remote from borehole, backfilled and reinstated.</t>
  </si>
  <si>
    <t>2a</t>
  </si>
  <si>
    <t>Preliminaries and General (Contractor)</t>
  </si>
  <si>
    <t>2b</t>
  </si>
  <si>
    <t>Preliminaries and General (Consultant)</t>
  </si>
  <si>
    <t>Generic (not location specific)</t>
  </si>
  <si>
    <t>BH001</t>
  </si>
  <si>
    <t>BH002</t>
  </si>
  <si>
    <t>BH003</t>
  </si>
  <si>
    <t>BH004</t>
  </si>
  <si>
    <t>BH005</t>
  </si>
  <si>
    <t>BH006</t>
  </si>
  <si>
    <t>BH007</t>
  </si>
  <si>
    <t>BH008</t>
  </si>
  <si>
    <t>BH009</t>
  </si>
  <si>
    <t>BH010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</si>
  <si>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</si>
  <si>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</si>
  <si>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</si>
  <si>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</si>
  <si>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</si>
  <si>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</si>
  <si>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</si>
  <si>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</si>
  <si>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</si>
  <si>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</si>
  <si>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</si>
  <si>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</si>
  <si>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</si>
  <si>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</si>
  <si>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</si>
  <si>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</si>
  <si>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</si>
  <si>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</si>
  <si>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</si>
  <si>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</si>
  <si>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</si>
  <si>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</si>
  <si>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</si>
  <si>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</si>
  <si>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</si>
  <si>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</si>
  <si>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</si>
  <si>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</si>
  <si>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</si>
  <si>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</si>
  <si>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</si>
  <si>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</si>
  <si>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</si>
  <si>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</si>
  <si>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</si>
  <si>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</si>
  <si>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</si>
  <si>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</si>
  <si>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2.100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</si>
  <si>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</si>
  <si>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</si>
  <si>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</si>
  <si>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</si>
  <si>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</si>
  <si>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</si>
  <si>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</si>
  <si>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</si>
  <si>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</si>
  <si>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</si>
  <si>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</si>
  <si>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</si>
  <si>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</si>
  <si>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</si>
  <si>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</si>
  <si>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</si>
  <si>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</si>
  <si>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</si>
  <si>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</si>
  <si>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</si>
  <si>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</si>
  <si>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</si>
  <si>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</si>
  <si>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</si>
  <si>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</si>
  <si>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</si>
  <si>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</si>
  <si>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</si>
  <si>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</si>
  <si>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</si>
  <si>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</si>
  <si>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</si>
  <si>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</si>
  <si>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</si>
  <si>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</si>
  <si>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</si>
  <si>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</si>
  <si>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</si>
  <si>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</si>
  <si>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</si>
  <si>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</si>
  <si>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</si>
  <si>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</si>
  <si>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</si>
  <si>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</si>
  <si>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</si>
  <si>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</si>
  <si>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</si>
  <si>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</si>
  <si>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</si>
  <si>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</si>
  <si>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</si>
  <si>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</si>
  <si>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</si>
  <si>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</si>
  <si>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</si>
  <si>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</si>
  <si>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</si>
  <si>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</si>
  <si>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</si>
  <si>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</si>
  <si>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</si>
  <si>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</si>
  <si>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</si>
  <si>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</si>
  <si>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</si>
  <si>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</si>
  <si>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</si>
  <si>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</si>
  <si>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</si>
  <si>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</si>
  <si>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</si>
  <si>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</si>
  <si>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</si>
  <si>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</si>
  <si>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</si>
  <si>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</si>
  <si>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</si>
  <si>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</si>
  <si>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</si>
  <si>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</si>
  <si>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</si>
  <si>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</si>
  <si>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</si>
  <si>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</si>
  <si>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</si>
  <si>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</si>
  <si>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</si>
  <si>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</si>
  <si>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</si>
  <si>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</si>
  <si>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</si>
  <si>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</si>
  <si>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</si>
  <si>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</si>
  <si>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</si>
  <si>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</si>
  <si>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</si>
  <si>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</si>
  <si>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</si>
  <si>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</si>
  <si>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</si>
  <si>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</si>
  <si>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</si>
  <si>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</si>
  <si>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</si>
  <si>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</si>
  <si>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</si>
  <si>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</si>
  <si>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</si>
  <si>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</si>
  <si>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</si>
  <si>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</si>
  <si>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</si>
  <si>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</si>
  <si>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</si>
  <si>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</si>
  <si>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</si>
  <si>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</si>
  <si>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</si>
  <si>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</si>
  <si>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</si>
  <si>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</si>
  <si>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</si>
  <si>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</si>
  <si>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</si>
  <si>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</si>
  <si>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</si>
  <si>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</si>
  <si>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</si>
  <si>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</si>
  <si>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</si>
  <si>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</si>
  <si>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</si>
  <si>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</si>
  <si>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</si>
  <si>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</si>
  <si>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</si>
  <si>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</si>
  <si>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</si>
  <si>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</si>
  <si>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</si>
  <si>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</si>
  <si>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</si>
  <si>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</si>
  <si>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</si>
  <si>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</si>
  <si>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</si>
  <si>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</si>
  <si>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</si>
  <si>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</si>
  <si>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</si>
  <si>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</si>
  <si>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</si>
  <si>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</si>
  <si>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</si>
  <si>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</si>
  <si>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</si>
  <si>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</si>
  <si>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</si>
  <si>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</si>
  <si>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</si>
  <si>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</si>
  <si>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</si>
  <si>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</si>
  <si>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</si>
  <si>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</si>
  <si>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</si>
  <si>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</si>
  <si>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</si>
  <si>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</si>
  <si>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</si>
  <si>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</si>
  <si>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</si>
  <si>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</si>
  <si>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</si>
  <si>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</si>
  <si>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</si>
  <si>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</si>
  <si>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</si>
  <si>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</si>
  <si>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</si>
  <si>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</si>
  <si>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</si>
  <si>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</si>
  <si>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</si>
  <si>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</si>
  <si>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</si>
  <si>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</si>
  <si>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</si>
  <si>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</si>
  <si>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</si>
  <si>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</si>
  <si>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</si>
  <si>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</si>
  <si>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</si>
  <si>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</si>
  <si>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</si>
  <si>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</si>
  <si>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</si>
  <si>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</si>
  <si>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</si>
  <si>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</si>
  <si>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</si>
  <si>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</si>
  <si>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</si>
  <si>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</si>
  <si>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</si>
  <si>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</si>
  <si>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</si>
  <si>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</si>
  <si>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</si>
  <si>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</si>
  <si>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</si>
  <si>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</si>
  <si>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</si>
  <si>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</si>
  <si>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</si>
  <si>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</si>
  <si>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</si>
  <si>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</si>
  <si>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</si>
  <si>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</si>
  <si>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</si>
  <si>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</si>
  <si>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</si>
  <si>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</si>
  <si>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</si>
  <si>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</si>
  <si>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</si>
  <si>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</si>
  <si>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</si>
  <si>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</si>
  <si>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</si>
  <si>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</si>
  <si>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</si>
  <si>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</si>
  <si>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</si>
  <si>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</si>
  <si>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</si>
  <si>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</si>
  <si>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</si>
  <si>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</si>
  <si>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</si>
  <si>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</si>
  <si>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</si>
  <si>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</si>
  <si>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</si>
  <si>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</si>
  <si>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</si>
  <si>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</si>
  <si>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</si>
  <si>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</si>
  <si>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</si>
  <si>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</si>
  <si>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</si>
  <si>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</si>
  <si>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</si>
  <si>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</si>
  <si>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</si>
  <si>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</si>
  <si>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</si>
  <si>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</si>
  <si>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</si>
  <si>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</si>
  <si>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</si>
  <si>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</si>
  <si>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</si>
  <si>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</si>
  <si>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</si>
  <si>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</si>
  <si>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</si>
  <si>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</si>
  <si>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</si>
  <si>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</si>
  <si>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</si>
  <si>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</si>
  <si>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</si>
  <si>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</si>
  <si>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</si>
  <si>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</si>
  <si>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</si>
  <si>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</si>
  <si>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</si>
  <si>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</si>
  <si>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</si>
  <si>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</si>
  <si>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</si>
  <si>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</si>
  <si>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</si>
  <si>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</si>
  <si>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</si>
  <si>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</si>
  <si>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</si>
  <si>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</si>
  <si>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</si>
  <si>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</si>
  <si>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</si>
  <si>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</si>
  <si>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</si>
  <si>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</si>
  <si>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</si>
  <si>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</si>
  <si>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</si>
  <si>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</si>
  <si>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</si>
  <si>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</si>
  <si>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</si>
  <si>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</si>
  <si>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</si>
  <si>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</si>
  <si>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</si>
  <si>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</si>
  <si>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</si>
  <si>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</si>
  <si>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</si>
  <si>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</si>
  <si>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</si>
  <si>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</si>
  <si>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</si>
  <si>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</si>
  <si>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</si>
  <si>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</si>
  <si>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</si>
  <si>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</si>
  <si>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</si>
  <si>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</si>
  <si>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</si>
  <si>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</si>
  <si>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</si>
  <si>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</si>
  <si>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</si>
  <si>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</si>
  <si>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</si>
  <si>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</si>
  <si>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</si>
  <si>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</si>
  <si>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</si>
  <si>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</si>
  <si>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</si>
  <si>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</si>
  <si>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</si>
  <si>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</si>
  <si>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</si>
  <si>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</si>
  <si>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</si>
  <si>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</si>
  <si>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</si>
  <si>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</si>
  <si>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</si>
  <si>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</si>
  <si>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</si>
  <si>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</si>
  <si>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</si>
  <si>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</si>
  <si>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</si>
  <si>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</si>
  <si>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</si>
  <si>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</si>
  <si>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</si>
  <si>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</si>
  <si>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</si>
  <si>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</si>
  <si>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</si>
  <si>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</si>
  <si>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</si>
  <si>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</si>
  <si>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</si>
  <si>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</si>
  <si>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</si>
  <si>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</si>
  <si>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</si>
  <si>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</si>
  <si>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</si>
  <si>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</si>
  <si>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</si>
  <si>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</si>
  <si>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</si>
  <si>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</si>
  <si>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</si>
  <si>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</si>
  <si>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</si>
  <si>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</si>
  <si>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</si>
  <si>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</si>
  <si>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</si>
  <si>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</si>
  <si>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</si>
  <si>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</si>
  <si>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</si>
  <si>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</si>
  <si>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</si>
  <si>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</si>
  <si>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</si>
  <si>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</si>
  <si>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</si>
  <si>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</si>
  <si>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</si>
  <si>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</si>
  <si>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</si>
  <si>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</si>
  <si>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</si>
  <si>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</si>
  <si>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</si>
  <si>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</si>
  <si>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</si>
  <si>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</si>
  <si>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</si>
  <si>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</si>
  <si>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</si>
  <si>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</si>
  <si>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</si>
  <si>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</si>
  <si>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</si>
  <si>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</si>
  <si>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</si>
  <si>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</si>
  <si>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</si>
  <si>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</si>
  <si>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</si>
  <si>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</si>
  <si>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</si>
  <si>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</si>
  <si>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</si>
  <si>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</si>
  <si>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</si>
  <si>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</si>
  <si>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</si>
  <si>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</si>
  <si>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</si>
  <si>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</si>
  <si>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</si>
  <si>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</si>
  <si>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</si>
  <si>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</si>
  <si>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</si>
  <si>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</si>
  <si>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</si>
  <si>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</si>
  <si>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Survey Exploratory Vibrating Vire Piezometer cable in trench to accuracy level 5</t>
  </si>
  <si>
    <t>15.52</t>
  </si>
  <si>
    <t>15.53</t>
  </si>
  <si>
    <t>15.54</t>
  </si>
  <si>
    <t>15.55</t>
  </si>
  <si>
    <t>15.56</t>
  </si>
  <si>
    <t>15.57</t>
  </si>
  <si>
    <t>15.58</t>
  </si>
  <si>
    <t>15.120</t>
  </si>
  <si>
    <t>15.121</t>
  </si>
  <si>
    <t>15.122</t>
  </si>
  <si>
    <t>15.123</t>
  </si>
  <si>
    <t>15.124</t>
  </si>
  <si>
    <t>15.125</t>
  </si>
  <si>
    <t>15.126</t>
  </si>
  <si>
    <t>15.127</t>
  </si>
  <si>
    <t>15.128</t>
  </si>
  <si>
    <t>15.129</t>
  </si>
  <si>
    <t>15.130</t>
  </si>
  <si>
    <t>15.131</t>
  </si>
  <si>
    <t>15.132</t>
  </si>
  <si>
    <t>15.133</t>
  </si>
  <si>
    <t>15.134</t>
  </si>
  <si>
    <t>15.135</t>
  </si>
  <si>
    <t>15.136</t>
  </si>
  <si>
    <t>15.137</t>
  </si>
  <si>
    <t>15.138</t>
  </si>
  <si>
    <t>15.139</t>
  </si>
  <si>
    <t>15.140</t>
  </si>
  <si>
    <t>15.141</t>
  </si>
  <si>
    <t>15.142</t>
  </si>
  <si>
    <t>15.143</t>
  </si>
  <si>
    <t>15.144</t>
  </si>
  <si>
    <t>15.145</t>
  </si>
  <si>
    <t>15.146</t>
  </si>
  <si>
    <t>15.147</t>
  </si>
  <si>
    <t>15.148</t>
  </si>
  <si>
    <t>15.149</t>
  </si>
  <si>
    <t>15.150</t>
  </si>
  <si>
    <t>16.57</t>
  </si>
  <si>
    <t>16.151</t>
  </si>
  <si>
    <t>16.152</t>
  </si>
  <si>
    <t>16.153</t>
  </si>
  <si>
    <t>16.154</t>
  </si>
  <si>
    <t>16.155</t>
  </si>
  <si>
    <t>16.156</t>
  </si>
  <si>
    <t>16.157</t>
  </si>
  <si>
    <t>16.158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</si>
  <si>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</si>
  <si>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</si>
  <si>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</si>
  <si>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</si>
  <si>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</si>
  <si>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</si>
  <si>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</si>
  <si>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</si>
  <si>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</si>
  <si>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</si>
  <si>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</si>
  <si>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</si>
  <si>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</si>
  <si>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</si>
  <si>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</si>
  <si>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</si>
  <si>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</si>
  <si>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</si>
  <si>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</si>
  <si>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</si>
  <si>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</si>
  <si>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</si>
  <si>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</si>
  <si>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</si>
  <si>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</si>
  <si>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</si>
  <si>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</si>
  <si>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</si>
  <si>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</si>
  <si>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</si>
  <si>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</si>
  <si>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</si>
  <si>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</si>
  <si>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</si>
  <si>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</si>
  <si>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</si>
  <si>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</si>
  <si>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</si>
  <si>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</si>
  <si>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</si>
  <si>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</si>
  <si>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</si>
  <si>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</si>
  <si>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</si>
  <si>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</si>
  <si>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</si>
  <si>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</si>
  <si>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</si>
  <si>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</si>
  <si>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</si>
  <si>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</si>
  <si>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</si>
  <si>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</si>
  <si>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</si>
  <si>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</si>
  <si>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</si>
  <si>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</si>
  <si>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</si>
  <si>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</si>
  <si>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</si>
  <si>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</si>
  <si>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</si>
  <si>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</si>
  <si>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</si>
  <si>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</si>
  <si>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</si>
  <si>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</si>
  <si>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</si>
  <si>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</si>
  <si>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</si>
  <si>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</si>
  <si>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</si>
  <si>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</si>
  <si>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</si>
  <si>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</si>
  <si>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</si>
  <si>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</si>
  <si>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</si>
  <si>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</si>
  <si>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</si>
  <si>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</si>
  <si>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</si>
  <si>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</si>
  <si>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</si>
  <si>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</si>
  <si>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</si>
  <si>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</si>
  <si>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</si>
  <si>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</si>
  <si>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</si>
  <si>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</si>
  <si>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</si>
  <si>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</si>
  <si>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</si>
  <si>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</si>
  <si>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</si>
  <si>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Project management, checking that the works are carried out in accordance with the Contract, Specification and Schedules</t>
  </si>
  <si>
    <t>Check that all necessary permits and consents have been obtained</t>
  </si>
  <si>
    <t>2.150</t>
  </si>
  <si>
    <t>Site day</t>
  </si>
  <si>
    <t>Rotary core drilling (HQ size) in Hard Rock</t>
  </si>
  <si>
    <t>Rotary core drilling (NQ size) in Hard Rock</t>
  </si>
  <si>
    <t>Rotary core drilling (NQ size) in Soil</t>
  </si>
  <si>
    <t>Rotary core drilling (PQ size) in Soil</t>
  </si>
  <si>
    <t>Rotary open hole drilling in Soil</t>
  </si>
  <si>
    <t>Sonic core drilling (NQ size) in Soil</t>
  </si>
  <si>
    <t>Rotary core drilling (PQ size) in Hard Rock</t>
  </si>
  <si>
    <t>Rotary open hole drilling in Hard Rock</t>
  </si>
  <si>
    <t>Sonic core drilling (NQ size) in Hard Rock</t>
  </si>
  <si>
    <t>Sonic core drilling (HQ size) in Hard Rock</t>
  </si>
  <si>
    <t>Rotary core drilling (NQ size) in Soft Rock</t>
  </si>
  <si>
    <t>Rotary core drilling (HQ size) in Soft Rock</t>
  </si>
  <si>
    <t>Rotary core drilling (PQ size) in Soft Rock</t>
  </si>
  <si>
    <t>Rotary open hole drilling in Soft Rock</t>
  </si>
  <si>
    <t>Sonic core drilling (NQ size) in Soft Rock</t>
  </si>
  <si>
    <t>Sonic core drilling (HQ size) in Soft Rock</t>
  </si>
  <si>
    <t>Sonic core drilling (PQ size) in Soft Rock</t>
  </si>
  <si>
    <t>Percussion hole drilling in Soft Rock</t>
  </si>
  <si>
    <t>Rotary core drilling (HQ size) in Soil</t>
  </si>
  <si>
    <t>Sonic core drilling (HQ size) in Soil</t>
  </si>
  <si>
    <t>Sonic core drilling (PQ size) in Soil</t>
  </si>
  <si>
    <t>Percussion hole drilling in Soil</t>
  </si>
  <si>
    <t>Sonic core drilling (PQ size) in Hard Rock</t>
  </si>
  <si>
    <t>Percussion hole drilling in Hard Rock</t>
  </si>
  <si>
    <t>Rotary Core Drilling</t>
  </si>
  <si>
    <t>Set up</t>
  </si>
  <si>
    <t>Rotary Open Hole Drilling</t>
  </si>
  <si>
    <t>Rotary Sonic Core Drilling</t>
  </si>
  <si>
    <t>Percussion Drilling</t>
  </si>
  <si>
    <t>Miscilaneous</t>
  </si>
  <si>
    <t>Cone Penetration Testing</t>
  </si>
  <si>
    <t>Vane Testing</t>
  </si>
  <si>
    <t>DCP Testing</t>
  </si>
  <si>
    <t>Other in-situ Testing</t>
  </si>
  <si>
    <t>Pressuremeter Testing</t>
  </si>
  <si>
    <t>Standard Penetration Testing</t>
  </si>
  <si>
    <t>VW Piezometers</t>
  </si>
  <si>
    <t>Inclinometers</t>
  </si>
  <si>
    <t>Materials</t>
  </si>
  <si>
    <t>Upload factual data to NZ Geotechnical Database</t>
  </si>
  <si>
    <t>Volume-Clause</t>
  </si>
  <si>
    <t>1-2.2</t>
  </si>
  <si>
    <t>1-2.3</t>
  </si>
  <si>
    <t>Provision, mobilisation and demobilisation of all Consultant's equipment, vehicles, offices and stores to site</t>
  </si>
  <si>
    <t>N/A</t>
  </si>
  <si>
    <t>Provision, mobilisation and demobilisation of all Contractor's equipment, vehicles, offices and stores to site</t>
  </si>
  <si>
    <t>Project management (inc provision of Site Manager)</t>
  </si>
  <si>
    <t xml:space="preserve">Obtain permits and consents </t>
  </si>
  <si>
    <t>Compile / review Site Information Pack</t>
  </si>
  <si>
    <t>1-2.4</t>
  </si>
  <si>
    <t>1-2.7</t>
  </si>
  <si>
    <t>Transportation and delivery of samples</t>
  </si>
  <si>
    <t>1-2</t>
  </si>
  <si>
    <t>Compliance will all other Contractors responsibilities in Vol 1 Sect 2</t>
  </si>
  <si>
    <t>Water supply</t>
  </si>
  <si>
    <t>1-2.9</t>
  </si>
  <si>
    <t>Standing time for delays outside Contractors control</t>
  </si>
  <si>
    <t>Standing time for delays outside Contractor's control</t>
  </si>
  <si>
    <t>Prepare Contaminated Land Management Plan</t>
  </si>
  <si>
    <t>Extra-over item 4.3 for logging to AS/NZS 1547</t>
  </si>
  <si>
    <t>Extra-over items above for drilling 25-50m deep</t>
  </si>
  <si>
    <t>Extra-over items above for drilling 50-75m deep</t>
  </si>
  <si>
    <t>Extra-over items above for drilling over 75m deep</t>
  </si>
  <si>
    <t>6.51</t>
  </si>
  <si>
    <t>1-6.1</t>
  </si>
  <si>
    <t>1-6.2</t>
  </si>
  <si>
    <t>1-6.3</t>
  </si>
  <si>
    <t>1-6.4</t>
  </si>
  <si>
    <t>1-6.5</t>
  </si>
  <si>
    <t>1-6.6</t>
  </si>
  <si>
    <t>1-6.1.7</t>
  </si>
  <si>
    <t>1-8</t>
  </si>
  <si>
    <t>Undertake open drive thick wall sample and supply all associated equipment and mateirals</t>
  </si>
  <si>
    <t>Undertake piston sample thin wall and supply all associated equipment and mateirals</t>
  </si>
  <si>
    <t>Undertake piston sample thick wall and supply all associated equipment and mateirals</t>
  </si>
  <si>
    <t>Undertake Gel Push sample and supply all associated equipment and mateirals</t>
  </si>
  <si>
    <t>Undertake small disturbed sample and supply all associated equipment and mateirals</t>
  </si>
  <si>
    <t>Undertake bulk sample and supply all associated equipment and mateirals</t>
  </si>
  <si>
    <t>Undertake large bulk sample and supply all associated equipment and mateirals</t>
  </si>
  <si>
    <t>Undertake block sample and supply all associated equipment and mateirals</t>
  </si>
  <si>
    <t>Undertake water sample and supply all associated equipment and mateirals</t>
  </si>
  <si>
    <t>1-8.1.4</t>
  </si>
  <si>
    <t>1-8.1.5</t>
  </si>
  <si>
    <t>Provision of sampling and labelling equipment and materials</t>
  </si>
  <si>
    <t>Set up all drilling equipment at each Exploratory Location</t>
  </si>
  <si>
    <t>Set up all equipment at each Exploratory Location</t>
  </si>
  <si>
    <t>Backfilling and reinstating Exploratory Location in grassed area.</t>
  </si>
  <si>
    <t>Backfilling and reinstating Exploratory Location in road to local authority standards</t>
  </si>
  <si>
    <t>Backfilling and reinstating Exploratory Location in road to NZ Transport Agency standards</t>
  </si>
  <si>
    <t>Backfilling and reinstating Exploratory Location in paved area (not NZTA or local authority road)</t>
  </si>
  <si>
    <t>Provision and use of core and sample storage locaiton on site</t>
  </si>
  <si>
    <t>Provision of long term core and sample storage with shelving</t>
  </si>
  <si>
    <t>Undertake field duplicate samples and supply all associated equipment and mateirals</t>
  </si>
  <si>
    <t>Undertake soil sample and supply all associated equipment and mateirals</t>
  </si>
  <si>
    <t>Undertake gas sample and supply all associated equipment and mateirals</t>
  </si>
  <si>
    <t>Trip</t>
  </si>
  <si>
    <t>Preparation of hole for wireline geophysics testing</t>
  </si>
  <si>
    <t>1-9.1.4</t>
  </si>
  <si>
    <t>1-10.1</t>
  </si>
  <si>
    <t>1-10.2</t>
  </si>
  <si>
    <t>Directional survey data acquisition</t>
  </si>
  <si>
    <t>1-10.3</t>
  </si>
  <si>
    <t>1-11.2</t>
  </si>
  <si>
    <t>1-11.3</t>
  </si>
  <si>
    <t>1-11.4</t>
  </si>
  <si>
    <t>1-11.5</t>
  </si>
  <si>
    <t>1-9</t>
  </si>
  <si>
    <t>Standing time for delays to CPT operator outside Contractor's control</t>
  </si>
  <si>
    <t>Standing time for delays to large fiameter vane operator outside Contractor's control</t>
  </si>
  <si>
    <t>Standing time for delays to DCP operator outside Contractor's control</t>
  </si>
  <si>
    <t>1-12.1</t>
  </si>
  <si>
    <t>1-12.2</t>
  </si>
  <si>
    <t>1-12.2.5</t>
  </si>
  <si>
    <t>1-12.3</t>
  </si>
  <si>
    <t>1-12.4</t>
  </si>
  <si>
    <t>1-12.5</t>
  </si>
  <si>
    <t>1-12.6</t>
  </si>
  <si>
    <t>1-12.7</t>
  </si>
  <si>
    <t>1-12.8</t>
  </si>
  <si>
    <t>1-12.9</t>
  </si>
  <si>
    <t>1-12.10</t>
  </si>
  <si>
    <t>1-12.11</t>
  </si>
  <si>
    <t>1-12.12</t>
  </si>
  <si>
    <t>1-12.13</t>
  </si>
  <si>
    <t>Flat Dilatometer Testing</t>
  </si>
  <si>
    <t>Mobilisation and demobilisation of dilatometer equipment (extra over Schedule 1)</t>
  </si>
  <si>
    <t>Daily personnel expenses for dilatometer operator (including accommodation / daily travel / meals / allowances etc)</t>
  </si>
  <si>
    <t>Set up all dilatometer equipment at each Exploratory Location</t>
  </si>
  <si>
    <t>Standpipes for groundwater monitoring</t>
  </si>
  <si>
    <t>Standpipes for contamination monitoring</t>
  </si>
  <si>
    <t>1-13.1, 1-13.2</t>
  </si>
  <si>
    <t>1-13.1, 1-13.3</t>
  </si>
  <si>
    <t>1-13.1, 1-13.4</t>
  </si>
  <si>
    <t>1-13.1, 1-13.5</t>
  </si>
  <si>
    <t>1-14</t>
  </si>
  <si>
    <t>1-15.1.2</t>
  </si>
  <si>
    <t>1-15</t>
  </si>
  <si>
    <t>1-16</t>
  </si>
  <si>
    <t>1-17</t>
  </si>
  <si>
    <t>12.51</t>
  </si>
  <si>
    <t>12.52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</si>
  <si>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</si>
  <si>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</si>
  <si>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</si>
  <si>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</si>
  <si>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</si>
  <si>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</si>
  <si>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</si>
  <si>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</si>
  <si>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</si>
  <si>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</si>
  <si>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</si>
  <si>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Supervision and logging to NZGS guidelines (extra-over item 2.7)</t>
  </si>
  <si>
    <t>1-2.3, 2-3.5</t>
  </si>
  <si>
    <t>2-5.2</t>
  </si>
  <si>
    <t>1-3</t>
  </si>
  <si>
    <t>1-2.13 to 2.14</t>
  </si>
  <si>
    <t>1-2.15</t>
  </si>
  <si>
    <t>Safely dispose of all arisings, cuttings, spillage and used drilling fluids offsite at an approved disposal facility (in accordance with Contaminated Land Management Plan where used).</t>
  </si>
  <si>
    <t>1-3.3</t>
  </si>
  <si>
    <t>2-7</t>
  </si>
  <si>
    <t>1-4.2</t>
  </si>
  <si>
    <t>1-4</t>
  </si>
  <si>
    <t>1-5</t>
  </si>
  <si>
    <t>1-7</t>
  </si>
  <si>
    <t>1-7.4</t>
  </si>
  <si>
    <t>1-8.1.7, 2-5.3</t>
  </si>
  <si>
    <t>2-5.3, 1-8.4.6</t>
  </si>
  <si>
    <t>1-8.4.5</t>
  </si>
  <si>
    <t>1-8.4.4, 1-8.4.7</t>
  </si>
  <si>
    <t>Permeability &amp; Infiltration Testing</t>
  </si>
  <si>
    <t>Infiltration test: Double Ring Infiltrometer</t>
  </si>
  <si>
    <t>Percolation test</t>
  </si>
  <si>
    <t>1-12.14</t>
  </si>
  <si>
    <t>Pumping test</t>
  </si>
  <si>
    <t>1-12.15</t>
  </si>
  <si>
    <t>Mobilisation and demobilisation of pumping test equipment (extra over Schedule 1)</t>
  </si>
  <si>
    <t>Disposal of pumped water</t>
  </si>
  <si>
    <t>litre</t>
  </si>
  <si>
    <t>Standing time &amp; stabilisation time</t>
  </si>
  <si>
    <t>Pumping test (constant drawdown)</t>
  </si>
  <si>
    <t>Pumping test (step test)</t>
  </si>
  <si>
    <t>1-12.16</t>
  </si>
  <si>
    <t>1-12.15.4</t>
  </si>
  <si>
    <t>1-12.15.5</t>
  </si>
  <si>
    <t>1-12.17</t>
  </si>
  <si>
    <t>12.53</t>
  </si>
  <si>
    <t>12.54</t>
  </si>
  <si>
    <t>12.55</t>
  </si>
  <si>
    <t>12.56</t>
  </si>
  <si>
    <t>12.57</t>
  </si>
  <si>
    <t>12.58</t>
  </si>
  <si>
    <t>12.59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</si>
</sst>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1409]* #,##0.00_-;\-[$$-1409]* #,##0.00_-;_-[$$-1409]* &quot;-&quot;??_-;_-@_-"/>
  </numFmts>
  <fonts count="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338D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6" borderId="0" xfId="0" applyFont="1" applyFill="1" applyAlignment="1">
      <alignment vertical="top"/>
    </xf>
    <xf numFmtId="164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164" fontId="1" fillId="4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 applyProtection="1">
      <alignment horizontal="center" vertical="top"/>
      <protection locked="0"/>
    </xf>
    <xf numFmtId="164" fontId="1" fillId="3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164" fontId="4" fillId="2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center" textRotation="90" wrapText="1" shrinkToFit="1"/>
      <protection locked="0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164" fontId="1" fillId="6" borderId="1" xfId="0" applyNumberFormat="1" applyFont="1" applyFill="1" applyBorder="1" applyAlignment="1" applyProtection="1">
      <alignment horizontal="right" vertical="top"/>
      <protection locked="0"/>
    </xf>
    <xf numFmtId="164" fontId="1" fillId="5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textRotation="90" wrapText="1" shrinkToFit="1"/>
    </xf>
    <xf numFmtId="164" fontId="1" fillId="3" borderId="1" xfId="0" applyNumberFormat="1" applyFont="1" applyFill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49" fontId="7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 applyProtection="1">
      <alignment horizontal="right" vertical="top"/>
      <protection locked="0"/>
    </xf>
    <xf numFmtId="164" fontId="1" fillId="7" borderId="1" xfId="0" applyNumberFormat="1" applyFont="1" applyFill="1" applyBorder="1" applyAlignment="1">
      <alignment horizontal="right" vertical="top"/>
    </xf>
    <xf numFmtId="0" fontId="1" fillId="7" borderId="1" xfId="0" applyFont="1" applyFill="1" applyBorder="1" applyAlignment="1" applyProtection="1">
      <alignment horizontal="center" vertical="top"/>
      <protection locked="0"/>
    </xf>
    <xf numFmtId="0" fontId="1" fillId="7" borderId="0" xfId="0" applyFont="1" applyFill="1" applyAlignment="1">
      <alignment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6" fontId="1" fillId="2" borderId="1" xfId="0" applyNumberFormat="1" applyFont="1" applyFill="1" applyBorder="1" applyAlignment="1">
      <alignment horizontal="left" vertical="top"/>
    </xf>
    <xf numFmtId="16" fontId="1" fillId="2" borderId="1" xfId="0" quotePrefix="1" applyNumberFormat="1" applyFont="1" applyFill="1" applyBorder="1" applyAlignment="1">
      <alignment horizontal="left" vertical="top"/>
    </xf>
    <xf numFmtId="16" fontId="1" fillId="2" borderId="1" xfId="0" quotePrefix="1" applyNumberFormat="1" applyFont="1" applyFill="1" applyBorder="1" applyAlignment="1" applyProtection="1">
      <alignment horizontal="left" vertical="top"/>
      <protection locked="0"/>
    </xf>
    <xf numFmtId="0" fontId="1" fillId="2" borderId="1" xfId="0" quotePrefix="1" applyFont="1" applyFill="1" applyBorder="1" applyAlignment="1">
      <alignment horizontal="left" vertical="top"/>
    </xf>
    <xf numFmtId="17" fontId="1" fillId="2" borderId="1" xfId="0" quotePrefix="1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164" fontId="2" fillId="2" borderId="1" xfId="0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338D"/>
      <color rgb="FFFFFF9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30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6858000" cy="548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57</xdr:row>
      <xdr:rowOff>0</xdr:rowOff>
    </xdr:from>
    <xdr:to>
      <xdr:col>10</xdr:col>
      <xdr:colOff>190500</xdr:colOff>
      <xdr:row>103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48925"/>
          <a:ext cx="6915150" cy="840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105</xdr:row>
      <xdr:rowOff>0</xdr:rowOff>
    </xdr:from>
    <xdr:to>
      <xdr:col>9</xdr:col>
      <xdr:colOff>409575</xdr:colOff>
      <xdr:row>152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135725"/>
          <a:ext cx="6296025" cy="850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82</xdr:row>
      <xdr:rowOff>0</xdr:rowOff>
    </xdr:from>
    <xdr:to>
      <xdr:col>9</xdr:col>
      <xdr:colOff>209550</xdr:colOff>
      <xdr:row>128</xdr:row>
      <xdr:rowOff>171451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478000"/>
          <a:ext cx="6296025" cy="849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56</xdr:row>
      <xdr:rowOff>0</xdr:rowOff>
    </xdr:from>
    <xdr:to>
      <xdr:col>9</xdr:col>
      <xdr:colOff>209550</xdr:colOff>
      <xdr:row>81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772650"/>
          <a:ext cx="6296025" cy="454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54</xdr:row>
      <xdr:rowOff>28575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38900" cy="980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78442</xdr:colOff>
      <xdr:row>130</xdr:row>
      <xdr:rowOff>0</xdr:rowOff>
    </xdr:from>
    <xdr:to>
      <xdr:col>9</xdr:col>
      <xdr:colOff>287992</xdr:colOff>
      <xdr:row>137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23308235"/>
          <a:ext cx="6260726" cy="13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67236</xdr:colOff>
      <xdr:row>138</xdr:row>
      <xdr:rowOff>0</xdr:rowOff>
    </xdr:from>
    <xdr:to>
      <xdr:col>9</xdr:col>
      <xdr:colOff>276786</xdr:colOff>
      <xdr:row>146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4742588"/>
          <a:ext cx="6260726" cy="151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147</xdr:row>
      <xdr:rowOff>0</xdr:rowOff>
    </xdr:from>
    <xdr:to>
      <xdr:col>9</xdr:col>
      <xdr:colOff>295275</xdr:colOff>
      <xdr:row>152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03325"/>
          <a:ext cx="62960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J8"/>
  <sheetViews>
    <sheetView windowProtection="1" tabSelected="1" view="pageBreakPreview" zoomScaleSheetLayoutView="100" workbookViewId="0">
      <selection activeCell="J33" sqref="J33"/>
    </sheetView>
  </sheetViews>
  <sheetFormatPr defaultColWidth="8.875" defaultRowHeight="14.25" x14ac:dyDescent="0.2"/>
  <cols>
    <col min="11" max="11" width="4.625" customWidth="1"/>
  </cols>
  <sheetData>
    <row r="8" spans="9:10" ht="24.75" x14ac:dyDescent="0.5">
      <c r="I8" s="87"/>
      <c r="J8" s="88"/>
    </row>
  </sheetData>
  <sheetProtection password="F531" sheet="1" objects="1" scenarios="1" selectLockedCells="1" selectUnlockedCells="1"/>
  <customSheetViews>
    <customSheetView guid="{06F03E72-06ED-453C-A631-55DD271C353A}" scale="70" showPageBreaks="1" printArea="1" view="pageBreakPreview">
      <selection activeCell="M68" sqref="M68"/>
      <rowBreaks count="2" manualBreakCount="2">
        <brk id="57" max="10" man="1"/>
        <brk id="105" max="10" man="1"/>
      </rowBreaks>
      <colBreaks count="1" manualBreakCount="1">
        <brk id="11" max="1048575" man="1"/>
      </col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4" orientation="portrait" r:id="rId1"/>
    </customSheetView>
  </customSheetView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2"/>
  <rowBreaks count="2" manualBreakCount="2">
    <brk id="56" max="10" man="1"/>
    <brk id="104" max="10" man="1"/>
  </rowBreaks>
  <colBreaks count="1" manualBreakCount="1">
    <brk id="11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81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20" sqref="C20:C31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",DOLLAR(SUM(G4:G413),0))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s="78" customFormat="1" ht="15.75" x14ac:dyDescent="0.2">
      <c r="A3" s="71" t="s">
        <v>1362</v>
      </c>
      <c r="B3" s="72"/>
      <c r="C3" s="73"/>
      <c r="D3" s="74"/>
      <c r="E3" s="75"/>
      <c r="F3" s="7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</row>
    <row r="4" spans="1:208" ht="15.95" x14ac:dyDescent="0.15">
      <c r="A4" s="53" t="s">
        <v>42</v>
      </c>
      <c r="B4" s="32" t="s">
        <v>141</v>
      </c>
      <c r="C4" s="33" t="s">
        <v>1401</v>
      </c>
      <c r="D4" s="34" t="s">
        <v>142</v>
      </c>
      <c r="E4" s="57"/>
      <c r="F4" s="34">
        <f>SUM(H4:GZ4)</f>
        <v>0</v>
      </c>
      <c r="G4" s="35">
        <f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43</v>
      </c>
      <c r="B5" s="32" t="s">
        <v>1421</v>
      </c>
      <c r="C5" s="33" t="s">
        <v>1401</v>
      </c>
      <c r="D5" s="34" t="s">
        <v>16</v>
      </c>
      <c r="E5" s="58"/>
      <c r="F5" s="34">
        <f t="shared" ref="F5:F46" si="0">SUM(H5:GZ5)</f>
        <v>0</v>
      </c>
      <c r="G5" s="35">
        <f t="shared" ref="G5:G46" si="1">E5*F5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s="78" customFormat="1" ht="15.75" x14ac:dyDescent="0.2">
      <c r="A6" s="71" t="s">
        <v>1361</v>
      </c>
      <c r="B6" s="72"/>
      <c r="C6" s="73"/>
      <c r="D6" s="74"/>
      <c r="E6" s="75"/>
      <c r="F6" s="74"/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</row>
    <row r="7" spans="1:208" ht="15" x14ac:dyDescent="0.2">
      <c r="A7" s="53" t="s">
        <v>44</v>
      </c>
      <c r="B7" s="32" t="s">
        <v>1339</v>
      </c>
      <c r="C7" s="33" t="s">
        <v>1402</v>
      </c>
      <c r="D7" s="34" t="s">
        <v>145</v>
      </c>
      <c r="E7" s="5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45</v>
      </c>
      <c r="B8" s="32" t="s">
        <v>1347</v>
      </c>
      <c r="C8" s="33" t="s">
        <v>1402</v>
      </c>
      <c r="D8" s="34" t="s">
        <v>145</v>
      </c>
      <c r="E8" s="5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x14ac:dyDescent="0.2">
      <c r="A9" s="53" t="s">
        <v>46</v>
      </c>
      <c r="B9" s="32" t="s">
        <v>1338</v>
      </c>
      <c r="C9" s="33" t="s">
        <v>1402</v>
      </c>
      <c r="D9" s="34" t="s">
        <v>145</v>
      </c>
      <c r="E9" s="5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x14ac:dyDescent="0.2">
      <c r="A10" s="53" t="s">
        <v>47</v>
      </c>
      <c r="B10" s="32" t="s">
        <v>1355</v>
      </c>
      <c r="C10" s="33" t="s">
        <v>1402</v>
      </c>
      <c r="D10" s="34" t="s">
        <v>145</v>
      </c>
      <c r="E10" s="5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" x14ac:dyDescent="0.2">
      <c r="A11" s="53" t="s">
        <v>48</v>
      </c>
      <c r="B11" s="32" t="s">
        <v>1348</v>
      </c>
      <c r="C11" s="33" t="s">
        <v>1402</v>
      </c>
      <c r="D11" s="34" t="s">
        <v>145</v>
      </c>
      <c r="E11" s="5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" x14ac:dyDescent="0.2">
      <c r="A12" s="53" t="s">
        <v>49</v>
      </c>
      <c r="B12" s="32" t="s">
        <v>1337</v>
      </c>
      <c r="C12" s="33" t="s">
        <v>1402</v>
      </c>
      <c r="D12" s="34" t="s">
        <v>145</v>
      </c>
      <c r="E12" s="5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" x14ac:dyDescent="0.2">
      <c r="A13" s="53" t="s">
        <v>50</v>
      </c>
      <c r="B13" s="32" t="s">
        <v>1340</v>
      </c>
      <c r="C13" s="33" t="s">
        <v>1402</v>
      </c>
      <c r="D13" s="34" t="s">
        <v>145</v>
      </c>
      <c r="E13" s="5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51</v>
      </c>
      <c r="B14" s="32" t="s">
        <v>1349</v>
      </c>
      <c r="C14" s="33" t="s">
        <v>1402</v>
      </c>
      <c r="D14" s="34" t="s">
        <v>145</v>
      </c>
      <c r="E14" s="5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" x14ac:dyDescent="0.2">
      <c r="A15" s="53" t="s">
        <v>52</v>
      </c>
      <c r="B15" s="32" t="s">
        <v>1343</v>
      </c>
      <c r="C15" s="33" t="s">
        <v>1402</v>
      </c>
      <c r="D15" s="34" t="s">
        <v>145</v>
      </c>
      <c r="E15" s="5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" x14ac:dyDescent="0.2">
      <c r="A16" s="53" t="s">
        <v>164</v>
      </c>
      <c r="B16" s="32" t="s">
        <v>1397</v>
      </c>
      <c r="C16" s="33" t="s">
        <v>1402</v>
      </c>
      <c r="D16" s="34" t="s">
        <v>145</v>
      </c>
      <c r="E16" s="58"/>
      <c r="F16" s="34">
        <f t="shared" ref="F16:F18" si="2">SUM(H16:GZ16)</f>
        <v>0</v>
      </c>
      <c r="G16" s="35">
        <f t="shared" ref="G16:G18" si="3">E16*F16</f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" x14ac:dyDescent="0.2">
      <c r="A17" s="53" t="s">
        <v>165</v>
      </c>
      <c r="B17" s="32" t="s">
        <v>1398</v>
      </c>
      <c r="C17" s="33" t="s">
        <v>1402</v>
      </c>
      <c r="D17" s="34" t="s">
        <v>145</v>
      </c>
      <c r="E17" s="5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" x14ac:dyDescent="0.2">
      <c r="A18" s="53" t="s">
        <v>166</v>
      </c>
      <c r="B18" s="32" t="s">
        <v>1399</v>
      </c>
      <c r="C18" s="33" t="s">
        <v>1402</v>
      </c>
      <c r="D18" s="34" t="s">
        <v>145</v>
      </c>
      <c r="E18" s="5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s="78" customFormat="1" ht="15.75" x14ac:dyDescent="0.2">
      <c r="A19" s="71" t="s">
        <v>1364</v>
      </c>
      <c r="B19" s="72"/>
      <c r="C19" s="73"/>
      <c r="D19" s="74"/>
      <c r="E19" s="75"/>
      <c r="F19" s="74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</row>
    <row r="20" spans="1:208" ht="15" x14ac:dyDescent="0.2">
      <c r="A20" s="53" t="s">
        <v>167</v>
      </c>
      <c r="B20" s="32" t="s">
        <v>1342</v>
      </c>
      <c r="C20" s="33" t="s">
        <v>1403</v>
      </c>
      <c r="D20" s="34" t="s">
        <v>145</v>
      </c>
      <c r="E20" s="58"/>
      <c r="F20" s="34">
        <f t="shared" ref="F20:F31" si="4">SUM(H20:GZ20)</f>
        <v>0</v>
      </c>
      <c r="G20" s="35">
        <f t="shared" ref="G20:G31" si="5">E20*F20</f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168</v>
      </c>
      <c r="B21" s="32" t="s">
        <v>1351</v>
      </c>
      <c r="C21" s="33" t="s">
        <v>1403</v>
      </c>
      <c r="D21" s="34" t="s">
        <v>145</v>
      </c>
      <c r="E21" s="58"/>
      <c r="F21" s="34">
        <f t="shared" si="4"/>
        <v>0</v>
      </c>
      <c r="G21" s="35">
        <f t="shared" si="5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" x14ac:dyDescent="0.2">
      <c r="A22" s="53" t="s">
        <v>169</v>
      </c>
      <c r="B22" s="32" t="s">
        <v>1345</v>
      </c>
      <c r="C22" s="33" t="s">
        <v>1403</v>
      </c>
      <c r="D22" s="34" t="s">
        <v>145</v>
      </c>
      <c r="E22" s="58"/>
      <c r="F22" s="34">
        <f t="shared" si="4"/>
        <v>0</v>
      </c>
      <c r="G22" s="35">
        <f t="shared" si="5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170</v>
      </c>
      <c r="B23" s="32" t="s">
        <v>1356</v>
      </c>
      <c r="C23" s="33" t="s">
        <v>1403</v>
      </c>
      <c r="D23" s="34" t="s">
        <v>145</v>
      </c>
      <c r="E23" s="58"/>
      <c r="F23" s="34">
        <f t="shared" si="4"/>
        <v>0</v>
      </c>
      <c r="G23" s="35">
        <f t="shared" si="5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.95" x14ac:dyDescent="0.15">
      <c r="A24" s="53" t="s">
        <v>171</v>
      </c>
      <c r="B24" s="32" t="s">
        <v>1352</v>
      </c>
      <c r="C24" s="33" t="s">
        <v>1403</v>
      </c>
      <c r="D24" s="34" t="s">
        <v>145</v>
      </c>
      <c r="E24" s="58"/>
      <c r="F24" s="34">
        <f t="shared" si="4"/>
        <v>0</v>
      </c>
      <c r="G24" s="35">
        <f t="shared" si="5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172</v>
      </c>
      <c r="B25" s="32" t="s">
        <v>1346</v>
      </c>
      <c r="C25" s="33" t="s">
        <v>1403</v>
      </c>
      <c r="D25" s="34" t="s">
        <v>145</v>
      </c>
      <c r="E25" s="58"/>
      <c r="F25" s="34">
        <f t="shared" si="4"/>
        <v>0</v>
      </c>
      <c r="G25" s="35">
        <f t="shared" si="5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173</v>
      </c>
      <c r="B26" s="32" t="s">
        <v>1357</v>
      </c>
      <c r="C26" s="33" t="s">
        <v>1403</v>
      </c>
      <c r="D26" s="34" t="s">
        <v>145</v>
      </c>
      <c r="E26" s="58"/>
      <c r="F26" s="34">
        <f t="shared" si="4"/>
        <v>0</v>
      </c>
      <c r="G26" s="35">
        <f t="shared" si="5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174</v>
      </c>
      <c r="B27" s="32" t="s">
        <v>1353</v>
      </c>
      <c r="C27" s="33" t="s">
        <v>1403</v>
      </c>
      <c r="D27" s="34" t="s">
        <v>145</v>
      </c>
      <c r="E27" s="58"/>
      <c r="F27" s="34">
        <f t="shared" si="4"/>
        <v>0</v>
      </c>
      <c r="G27" s="35">
        <f t="shared" si="5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175</v>
      </c>
      <c r="B28" s="32" t="s">
        <v>1359</v>
      </c>
      <c r="C28" s="33" t="s">
        <v>1403</v>
      </c>
      <c r="D28" s="34" t="s">
        <v>145</v>
      </c>
      <c r="E28" s="58"/>
      <c r="F28" s="34">
        <f t="shared" si="4"/>
        <v>0</v>
      </c>
      <c r="G28" s="35">
        <f t="shared" si="5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176</v>
      </c>
      <c r="B29" s="32" t="s">
        <v>1397</v>
      </c>
      <c r="C29" s="33" t="s">
        <v>1403</v>
      </c>
      <c r="D29" s="34" t="s">
        <v>145</v>
      </c>
      <c r="E29" s="58"/>
      <c r="F29" s="34">
        <f t="shared" si="4"/>
        <v>0</v>
      </c>
      <c r="G29" s="35">
        <f t="shared" si="5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177</v>
      </c>
      <c r="B30" s="32" t="s">
        <v>1398</v>
      </c>
      <c r="C30" s="33" t="s">
        <v>1403</v>
      </c>
      <c r="D30" s="34" t="s">
        <v>145</v>
      </c>
      <c r="E30" s="58"/>
      <c r="F30" s="34">
        <f t="shared" si="4"/>
        <v>0</v>
      </c>
      <c r="G30" s="35">
        <f t="shared" si="5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178</v>
      </c>
      <c r="B31" s="32" t="s">
        <v>1399</v>
      </c>
      <c r="C31" s="33" t="s">
        <v>1403</v>
      </c>
      <c r="D31" s="34" t="s">
        <v>145</v>
      </c>
      <c r="E31" s="58"/>
      <c r="F31" s="34">
        <f t="shared" si="4"/>
        <v>0</v>
      </c>
      <c r="G31" s="35">
        <f t="shared" si="5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s="78" customFormat="1" ht="15.75" x14ac:dyDescent="0.2">
      <c r="A32" s="71" t="s">
        <v>1363</v>
      </c>
      <c r="B32" s="72"/>
      <c r="C32" s="73"/>
      <c r="D32" s="74"/>
      <c r="E32" s="75"/>
      <c r="F32" s="74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</row>
    <row r="33" spans="1:208" ht="15" x14ac:dyDescent="0.2">
      <c r="A33" s="53" t="s">
        <v>179</v>
      </c>
      <c r="B33" s="32" t="s">
        <v>1341</v>
      </c>
      <c r="C33" s="33" t="s">
        <v>1404</v>
      </c>
      <c r="D33" s="34" t="s">
        <v>145</v>
      </c>
      <c r="E33" s="58"/>
      <c r="F33" s="34">
        <f t="shared" si="0"/>
        <v>0</v>
      </c>
      <c r="G33" s="35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.95" x14ac:dyDescent="0.15">
      <c r="A34" s="53" t="s">
        <v>180</v>
      </c>
      <c r="B34" s="32" t="s">
        <v>1350</v>
      </c>
      <c r="C34" s="33" t="s">
        <v>1404</v>
      </c>
      <c r="D34" s="34" t="s">
        <v>145</v>
      </c>
      <c r="E34" s="58"/>
      <c r="F34" s="34">
        <f t="shared" si="0"/>
        <v>0</v>
      </c>
      <c r="G34" s="35">
        <f t="shared" si="1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181</v>
      </c>
      <c r="B35" s="32" t="s">
        <v>1344</v>
      </c>
      <c r="C35" s="33" t="s">
        <v>1404</v>
      </c>
      <c r="D35" s="34" t="s">
        <v>145</v>
      </c>
      <c r="E35" s="58"/>
      <c r="F35" s="34">
        <f t="shared" si="0"/>
        <v>0</v>
      </c>
      <c r="G35" s="35">
        <f t="shared" si="1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s="78" customFormat="1" ht="15.75" x14ac:dyDescent="0.2">
      <c r="A36" s="71" t="s">
        <v>1365</v>
      </c>
      <c r="B36" s="72"/>
      <c r="C36" s="73"/>
      <c r="D36" s="74"/>
      <c r="E36" s="75"/>
      <c r="F36" s="74"/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</row>
    <row r="37" spans="1:208" ht="15" x14ac:dyDescent="0.2">
      <c r="A37" s="53" t="s">
        <v>180</v>
      </c>
      <c r="B37" s="32" t="s">
        <v>1358</v>
      </c>
      <c r="C37" s="33" t="s">
        <v>1405</v>
      </c>
      <c r="D37" s="34" t="s">
        <v>145</v>
      </c>
      <c r="E37" s="58"/>
      <c r="F37" s="34">
        <f t="shared" si="0"/>
        <v>0</v>
      </c>
      <c r="G37" s="35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181</v>
      </c>
      <c r="B38" s="32" t="s">
        <v>1354</v>
      </c>
      <c r="C38" s="33" t="s">
        <v>1405</v>
      </c>
      <c r="D38" s="34" t="s">
        <v>145</v>
      </c>
      <c r="E38" s="58"/>
      <c r="F38" s="34">
        <f t="shared" si="0"/>
        <v>0</v>
      </c>
      <c r="G38" s="35">
        <f t="shared" si="1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182</v>
      </c>
      <c r="B39" s="32" t="s">
        <v>1360</v>
      </c>
      <c r="C39" s="33" t="s">
        <v>1405</v>
      </c>
      <c r="D39" s="34" t="s">
        <v>145</v>
      </c>
      <c r="E39" s="58"/>
      <c r="F39" s="34">
        <f t="shared" si="0"/>
        <v>0</v>
      </c>
      <c r="G39" s="35">
        <f t="shared" si="1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s="78" customFormat="1" ht="15.75" x14ac:dyDescent="0.2">
      <c r="A40" s="71" t="s">
        <v>1366</v>
      </c>
      <c r="B40" s="72"/>
      <c r="C40" s="73"/>
      <c r="D40" s="74"/>
      <c r="E40" s="75"/>
      <c r="F40" s="74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</row>
    <row r="41" spans="1:208" ht="15" x14ac:dyDescent="0.2">
      <c r="A41" s="53" t="s">
        <v>183</v>
      </c>
      <c r="B41" s="32" t="s">
        <v>149</v>
      </c>
      <c r="C41" s="33" t="s">
        <v>1406</v>
      </c>
      <c r="D41" s="34" t="s">
        <v>145</v>
      </c>
      <c r="E41" s="58"/>
      <c r="F41" s="34">
        <f t="shared" si="0"/>
        <v>0</v>
      </c>
      <c r="G41" s="35">
        <f t="shared" si="1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184</v>
      </c>
      <c r="B42" s="32" t="s">
        <v>150</v>
      </c>
      <c r="C42" s="33"/>
      <c r="D42" s="34" t="s">
        <v>145</v>
      </c>
      <c r="E42" s="58"/>
      <c r="F42" s="34">
        <f t="shared" si="0"/>
        <v>0</v>
      </c>
      <c r="G42" s="35">
        <f t="shared" si="1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185</v>
      </c>
      <c r="B43" s="32" t="s">
        <v>147</v>
      </c>
      <c r="C43" s="33" t="s">
        <v>1407</v>
      </c>
      <c r="D43" s="34" t="s">
        <v>145</v>
      </c>
      <c r="E43" s="58"/>
      <c r="F43" s="34">
        <f t="shared" si="0"/>
        <v>0</v>
      </c>
      <c r="G43" s="35">
        <f t="shared" si="1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186</v>
      </c>
      <c r="B44" s="79" t="s">
        <v>1394</v>
      </c>
      <c r="C44" s="33"/>
      <c r="D44" s="34" t="s">
        <v>12</v>
      </c>
      <c r="E44" s="58"/>
      <c r="F44" s="34">
        <f t="shared" si="0"/>
        <v>0</v>
      </c>
      <c r="G44" s="35">
        <f t="shared" si="1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187</v>
      </c>
      <c r="B45" s="32" t="s">
        <v>1433</v>
      </c>
      <c r="C45" s="82" t="s">
        <v>1434</v>
      </c>
      <c r="D45" s="34" t="s">
        <v>12</v>
      </c>
      <c r="E45" s="58"/>
      <c r="F45" s="34">
        <f t="shared" si="0"/>
        <v>0</v>
      </c>
      <c r="G45" s="35">
        <f t="shared" si="1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886</v>
      </c>
      <c r="B46" s="55"/>
      <c r="C46" s="56"/>
      <c r="D46" s="36"/>
      <c r="E46" s="58"/>
      <c r="F46" s="34">
        <f t="shared" si="0"/>
        <v>0</v>
      </c>
      <c r="G46" s="35">
        <f t="shared" si="1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887</v>
      </c>
      <c r="B47" s="55"/>
      <c r="C47" s="56"/>
      <c r="D47" s="36"/>
      <c r="E47" s="58"/>
      <c r="F47" s="34">
        <f t="shared" ref="F47:F61" si="6">SUM(H47:GZ47)</f>
        <v>0</v>
      </c>
      <c r="G47" s="35">
        <f t="shared" ref="G47:G61" si="7">E47*F47</f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888</v>
      </c>
      <c r="B48" s="55"/>
      <c r="C48" s="56"/>
      <c r="D48" s="36"/>
      <c r="E48" s="58"/>
      <c r="F48" s="34">
        <f t="shared" si="6"/>
        <v>0</v>
      </c>
      <c r="G48" s="35">
        <f t="shared" si="7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889</v>
      </c>
      <c r="B49" s="55"/>
      <c r="C49" s="56"/>
      <c r="D49" s="36"/>
      <c r="E49" s="58"/>
      <c r="F49" s="34">
        <f t="shared" si="6"/>
        <v>0</v>
      </c>
      <c r="G49" s="35">
        <f t="shared" si="7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890</v>
      </c>
      <c r="B50" s="55"/>
      <c r="C50" s="56"/>
      <c r="D50" s="36"/>
      <c r="E50" s="58"/>
      <c r="F50" s="34">
        <f t="shared" si="6"/>
        <v>0</v>
      </c>
      <c r="G50" s="35">
        <f t="shared" si="7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891</v>
      </c>
      <c r="B51" s="55"/>
      <c r="C51" s="56"/>
      <c r="D51" s="36"/>
      <c r="E51" s="58"/>
      <c r="F51" s="34">
        <f t="shared" si="6"/>
        <v>0</v>
      </c>
      <c r="G51" s="35">
        <f t="shared" si="7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892</v>
      </c>
      <c r="B52" s="55"/>
      <c r="C52" s="56"/>
      <c r="D52" s="36"/>
      <c r="E52" s="58"/>
      <c r="F52" s="34">
        <f t="shared" si="6"/>
        <v>0</v>
      </c>
      <c r="G52" s="35">
        <f t="shared" si="7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3" t="s">
        <v>893</v>
      </c>
      <c r="B53" s="55"/>
      <c r="C53" s="56"/>
      <c r="D53" s="36"/>
      <c r="E53" s="58"/>
      <c r="F53" s="34">
        <f t="shared" si="6"/>
        <v>0</v>
      </c>
      <c r="G53" s="35">
        <f t="shared" si="7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ht="15" x14ac:dyDescent="0.2">
      <c r="A54" s="53" t="s">
        <v>894</v>
      </c>
      <c r="B54" s="55"/>
      <c r="C54" s="56"/>
      <c r="D54" s="36"/>
      <c r="E54" s="58"/>
      <c r="F54" s="34">
        <f t="shared" si="6"/>
        <v>0</v>
      </c>
      <c r="G54" s="35">
        <f t="shared" si="7"/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15" x14ac:dyDescent="0.2">
      <c r="A55" s="53" t="s">
        <v>895</v>
      </c>
      <c r="B55" s="55"/>
      <c r="C55" s="56"/>
      <c r="D55" s="36"/>
      <c r="E55" s="58"/>
      <c r="F55" s="34">
        <f t="shared" si="6"/>
        <v>0</v>
      </c>
      <c r="G55" s="35">
        <f t="shared" si="7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15" x14ac:dyDescent="0.2">
      <c r="A56" s="53" t="s">
        <v>896</v>
      </c>
      <c r="B56" s="55"/>
      <c r="C56" s="56"/>
      <c r="D56" s="36"/>
      <c r="E56" s="58"/>
      <c r="F56" s="34">
        <f t="shared" si="6"/>
        <v>0</v>
      </c>
      <c r="G56" s="35">
        <f t="shared" si="7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897</v>
      </c>
      <c r="B57" s="55"/>
      <c r="C57" s="56"/>
      <c r="D57" s="36"/>
      <c r="E57" s="58"/>
      <c r="F57" s="34">
        <f t="shared" si="6"/>
        <v>0</v>
      </c>
      <c r="G57" s="35">
        <f t="shared" si="7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ht="15" x14ac:dyDescent="0.2">
      <c r="A58" s="53" t="s">
        <v>898</v>
      </c>
      <c r="B58" s="55"/>
      <c r="C58" s="56"/>
      <c r="D58" s="36"/>
      <c r="E58" s="58"/>
      <c r="F58" s="34">
        <f t="shared" si="6"/>
        <v>0</v>
      </c>
      <c r="G58" s="35">
        <f t="shared" si="7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</row>
    <row r="59" spans="1:208" ht="15" x14ac:dyDescent="0.2">
      <c r="A59" s="53" t="s">
        <v>899</v>
      </c>
      <c r="B59" s="55"/>
      <c r="C59" s="56"/>
      <c r="D59" s="36"/>
      <c r="E59" s="58"/>
      <c r="F59" s="34">
        <f t="shared" si="6"/>
        <v>0</v>
      </c>
      <c r="G59" s="35">
        <f t="shared" si="7"/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ht="15" x14ac:dyDescent="0.2">
      <c r="A60" s="53" t="s">
        <v>900</v>
      </c>
      <c r="B60" s="55"/>
      <c r="C60" s="56"/>
      <c r="D60" s="36"/>
      <c r="E60" s="58"/>
      <c r="F60" s="34">
        <f t="shared" si="6"/>
        <v>0</v>
      </c>
      <c r="G60" s="35">
        <f t="shared" si="7"/>
        <v>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</row>
    <row r="61" spans="1:208" ht="15" x14ac:dyDescent="0.2">
      <c r="A61" s="53" t="s">
        <v>1400</v>
      </c>
      <c r="B61" s="55"/>
      <c r="C61" s="56"/>
      <c r="D61" s="36"/>
      <c r="E61" s="58"/>
      <c r="F61" s="34">
        <f t="shared" si="6"/>
        <v>0</v>
      </c>
      <c r="G61" s="35">
        <f t="shared" si="7"/>
        <v>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</row>
    <row r="62" spans="1:208" x14ac:dyDescent="0.2">
      <c r="A62" s="38"/>
      <c r="B62" s="39"/>
      <c r="C62" s="40"/>
      <c r="D62" s="41"/>
      <c r="E62" s="69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  <row r="73" spans="1:208" x14ac:dyDescent="0.2">
      <c r="A73" s="38"/>
      <c r="B73" s="39"/>
      <c r="C73" s="40"/>
      <c r="D73" s="41"/>
      <c r="E73" s="42"/>
      <c r="F73" s="34"/>
      <c r="G73" s="35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</row>
    <row r="74" spans="1:208" x14ac:dyDescent="0.2">
      <c r="A74" s="38"/>
      <c r="B74" s="39"/>
      <c r="C74" s="40"/>
      <c r="D74" s="41"/>
      <c r="E74" s="42"/>
      <c r="F74" s="34"/>
      <c r="G74" s="35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</row>
    <row r="75" spans="1:208" x14ac:dyDescent="0.2">
      <c r="A75" s="38"/>
      <c r="B75" s="39"/>
      <c r="C75" s="40"/>
      <c r="D75" s="41"/>
      <c r="E75" s="42"/>
      <c r="F75" s="34"/>
      <c r="G75" s="35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</row>
    <row r="76" spans="1:208" x14ac:dyDescent="0.2">
      <c r="A76" s="38"/>
      <c r="B76" s="39"/>
      <c r="C76" s="40"/>
      <c r="D76" s="41"/>
      <c r="E76" s="42"/>
      <c r="F76" s="34"/>
      <c r="G76" s="3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</row>
    <row r="77" spans="1:208" x14ac:dyDescent="0.2">
      <c r="A77" s="38"/>
      <c r="B77" s="39"/>
      <c r="C77" s="40"/>
      <c r="D77" s="41"/>
      <c r="E77" s="42"/>
      <c r="F77" s="34"/>
      <c r="G77" s="35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</row>
    <row r="78" spans="1:208" x14ac:dyDescent="0.2">
      <c r="A78" s="38"/>
      <c r="B78" s="39"/>
      <c r="C78" s="40"/>
      <c r="D78" s="41"/>
      <c r="E78" s="42"/>
      <c r="F78" s="34"/>
      <c r="G78" s="35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</row>
    <row r="79" spans="1:208" x14ac:dyDescent="0.2">
      <c r="A79" s="38"/>
      <c r="B79" s="39"/>
      <c r="C79" s="40"/>
      <c r="D79" s="41"/>
      <c r="E79" s="42"/>
      <c r="F79" s="34"/>
      <c r="G79" s="35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</row>
    <row r="80" spans="1:208" x14ac:dyDescent="0.2">
      <c r="A80" s="38"/>
      <c r="B80" s="39"/>
      <c r="C80" s="40"/>
      <c r="D80" s="41"/>
      <c r="E80" s="42"/>
      <c r="F80" s="34"/>
      <c r="G80" s="35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</row>
    <row r="81" spans="1:208" x14ac:dyDescent="0.2">
      <c r="A81" s="38"/>
      <c r="B81" s="39"/>
      <c r="C81" s="40"/>
      <c r="D81" s="41"/>
      <c r="E81" s="42"/>
      <c r="F81" s="34"/>
      <c r="G81" s="35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</row>
  </sheetData>
  <sheetProtection password="F531" sheet="1" objects="1" scenarios="1"/>
  <protectedRanges>
    <protectedRange password="C534" sqref="E3:E100" name="Rate"/>
    <protectedRange password="C534" sqref="B46:D100" name="New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12" activePane="bottomRight" state="frozen"/>
      <selection pane="bottomRight" activeCell="B46" sqref="B46:D46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53</v>
      </c>
      <c r="B3" s="32" t="s">
        <v>141</v>
      </c>
      <c r="C3" s="85" t="s">
        <v>1501</v>
      </c>
      <c r="D3" s="34" t="s">
        <v>152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" x14ac:dyDescent="0.2">
      <c r="A4" s="53" t="s">
        <v>54</v>
      </c>
      <c r="B4" s="32" t="s">
        <v>1422</v>
      </c>
      <c r="C4" s="85" t="s">
        <v>1501</v>
      </c>
      <c r="D4" s="34" t="s">
        <v>16</v>
      </c>
      <c r="E4" s="68"/>
      <c r="F4" s="34">
        <f t="shared" ref="F4:F8" si="0">SUM(H4:GZ4)</f>
        <v>0</v>
      </c>
      <c r="G4" s="35">
        <f t="shared" ref="G4:G8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25.5" x14ac:dyDescent="0.2">
      <c r="A5" s="53" t="s">
        <v>55</v>
      </c>
      <c r="B5" s="32" t="s">
        <v>144</v>
      </c>
      <c r="C5" s="85" t="s">
        <v>1501</v>
      </c>
      <c r="D5" s="34" t="s">
        <v>145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56</v>
      </c>
      <c r="B6" s="32" t="s">
        <v>161</v>
      </c>
      <c r="C6" s="85" t="s">
        <v>1501</v>
      </c>
      <c r="D6" s="34" t="s">
        <v>12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25.5" x14ac:dyDescent="0.2">
      <c r="A7" s="53" t="s">
        <v>57</v>
      </c>
      <c r="B7" s="32" t="s">
        <v>1423</v>
      </c>
      <c r="C7" s="85" t="s">
        <v>1502</v>
      </c>
      <c r="D7" s="34" t="s">
        <v>148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25.5" x14ac:dyDescent="0.2">
      <c r="A8" s="53" t="s">
        <v>58</v>
      </c>
      <c r="B8" s="32" t="s">
        <v>1426</v>
      </c>
      <c r="C8" s="85" t="s">
        <v>1502</v>
      </c>
      <c r="D8" s="34" t="s">
        <v>148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25.5" x14ac:dyDescent="0.2">
      <c r="A9" s="53" t="s">
        <v>901</v>
      </c>
      <c r="B9" s="32" t="s">
        <v>1424</v>
      </c>
      <c r="C9" s="85" t="s">
        <v>1502</v>
      </c>
      <c r="D9" s="34" t="s">
        <v>148</v>
      </c>
      <c r="E9" s="68"/>
      <c r="F9" s="34">
        <f t="shared" ref="F9:F52" si="2">SUM(H9:GZ9)</f>
        <v>0</v>
      </c>
      <c r="G9" s="35">
        <f t="shared" ref="G9:G52" si="3">E9*F9</f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25.5" x14ac:dyDescent="0.2">
      <c r="A10" s="53" t="s">
        <v>902</v>
      </c>
      <c r="B10" s="32" t="s">
        <v>1425</v>
      </c>
      <c r="C10" s="85" t="s">
        <v>1502</v>
      </c>
      <c r="D10" s="34" t="s">
        <v>148</v>
      </c>
      <c r="E10" s="6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" x14ac:dyDescent="0.2">
      <c r="A11" s="53" t="s">
        <v>903</v>
      </c>
      <c r="B11" s="79" t="s">
        <v>1394</v>
      </c>
      <c r="C11" s="85" t="s">
        <v>1501</v>
      </c>
      <c r="D11" s="34" t="s">
        <v>12</v>
      </c>
      <c r="E11" s="6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904</v>
      </c>
      <c r="B12" s="70"/>
      <c r="C12" s="70"/>
      <c r="D12" s="70"/>
      <c r="E12" s="6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905</v>
      </c>
      <c r="B13" s="55"/>
      <c r="C13" s="56"/>
      <c r="D13" s="36"/>
      <c r="E13" s="6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906</v>
      </c>
      <c r="B14" s="55"/>
      <c r="C14" s="56"/>
      <c r="D14" s="36"/>
      <c r="E14" s="6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907</v>
      </c>
      <c r="B15" s="55"/>
      <c r="C15" s="56"/>
      <c r="D15" s="36"/>
      <c r="E15" s="6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908</v>
      </c>
      <c r="B16" s="55"/>
      <c r="C16" s="56"/>
      <c r="D16" s="36"/>
      <c r="E16" s="6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909</v>
      </c>
      <c r="B17" s="55"/>
      <c r="C17" s="56"/>
      <c r="D17" s="36"/>
      <c r="E17" s="6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910</v>
      </c>
      <c r="B18" s="55"/>
      <c r="C18" s="56"/>
      <c r="D18" s="36"/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911</v>
      </c>
      <c r="B19" s="55"/>
      <c r="C19" s="56"/>
      <c r="D19" s="36"/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912</v>
      </c>
      <c r="B20" s="55"/>
      <c r="C20" s="56"/>
      <c r="D20" s="36"/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913</v>
      </c>
      <c r="B21" s="55"/>
      <c r="C21" s="56"/>
      <c r="D21" s="36"/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914</v>
      </c>
      <c r="B22" s="55"/>
      <c r="C22" s="56"/>
      <c r="D22" s="36"/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915</v>
      </c>
      <c r="B23" s="55"/>
      <c r="C23" s="56"/>
      <c r="D23" s="36"/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916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917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918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919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920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921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922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923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924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925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926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927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928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929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930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931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932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933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934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935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936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937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938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939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940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941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942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943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944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password="C534" sqref="B12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A3" sqref="A3:A4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D16" sqref="D16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" x14ac:dyDescent="0.2">
      <c r="A3" s="53" t="s">
        <v>59</v>
      </c>
      <c r="B3" s="79" t="s">
        <v>1420</v>
      </c>
      <c r="C3" s="84" t="s">
        <v>1408</v>
      </c>
      <c r="D3" s="81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" x14ac:dyDescent="0.2">
      <c r="A4" s="53" t="s">
        <v>60</v>
      </c>
      <c r="B4" s="79" t="s">
        <v>151</v>
      </c>
      <c r="C4" s="84" t="s">
        <v>1419</v>
      </c>
      <c r="D4" s="81" t="s">
        <v>145</v>
      </c>
      <c r="E4" s="68"/>
      <c r="F4" s="34">
        <f t="shared" ref="F4:F11" si="0">SUM(H4:GZ4)</f>
        <v>0</v>
      </c>
      <c r="G4" s="35">
        <f t="shared" ref="G4:G11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25.5" x14ac:dyDescent="0.2">
      <c r="A5" s="53" t="s">
        <v>61</v>
      </c>
      <c r="B5" s="32" t="s">
        <v>1409</v>
      </c>
      <c r="C5" s="33" t="s">
        <v>1418</v>
      </c>
      <c r="D5" s="34" t="s">
        <v>160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25.5" x14ac:dyDescent="0.2">
      <c r="A6" s="53" t="s">
        <v>62</v>
      </c>
      <c r="B6" s="32" t="s">
        <v>1410</v>
      </c>
      <c r="C6" s="33" t="s">
        <v>1418</v>
      </c>
      <c r="D6" s="34" t="s">
        <v>160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25.5" x14ac:dyDescent="0.2">
      <c r="A7" s="53" t="s">
        <v>63</v>
      </c>
      <c r="B7" s="32" t="s">
        <v>1411</v>
      </c>
      <c r="C7" s="33" t="s">
        <v>1418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25.5" x14ac:dyDescent="0.2">
      <c r="A8" s="53" t="s">
        <v>64</v>
      </c>
      <c r="B8" s="32" t="s">
        <v>1412</v>
      </c>
      <c r="C8" s="33" t="s">
        <v>1418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25.5" x14ac:dyDescent="0.2">
      <c r="A9" s="53" t="s">
        <v>65</v>
      </c>
      <c r="B9" s="32" t="s">
        <v>1413</v>
      </c>
      <c r="C9" s="33" t="s">
        <v>1418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25.5" x14ac:dyDescent="0.2">
      <c r="A10" s="53" t="s">
        <v>66</v>
      </c>
      <c r="B10" s="32" t="s">
        <v>1414</v>
      </c>
      <c r="C10" s="33" t="s">
        <v>1418</v>
      </c>
      <c r="D10" s="34" t="s">
        <v>160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25.5" x14ac:dyDescent="0.2">
      <c r="A11" s="53" t="s">
        <v>67</v>
      </c>
      <c r="B11" s="32" t="s">
        <v>1415</v>
      </c>
      <c r="C11" s="33" t="s">
        <v>1418</v>
      </c>
      <c r="D11" s="34" t="s">
        <v>160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25.5" x14ac:dyDescent="0.2">
      <c r="A12" s="53" t="s">
        <v>694</v>
      </c>
      <c r="B12" s="32" t="s">
        <v>1416</v>
      </c>
      <c r="C12" s="33" t="s">
        <v>1418</v>
      </c>
      <c r="D12" s="34" t="s">
        <v>160</v>
      </c>
      <c r="E12" s="68"/>
      <c r="F12" s="34">
        <f t="shared" ref="F12" si="2">SUM(H12:GZ12)</f>
        <v>0</v>
      </c>
      <c r="G12" s="35">
        <f t="shared" ref="G12" si="3">E12*F12</f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25.5" x14ac:dyDescent="0.2">
      <c r="A13" s="53" t="s">
        <v>945</v>
      </c>
      <c r="B13" s="32" t="s">
        <v>1417</v>
      </c>
      <c r="C13" s="33" t="s">
        <v>1418</v>
      </c>
      <c r="D13" s="34" t="s">
        <v>160</v>
      </c>
      <c r="E13" s="68"/>
      <c r="F13" s="34">
        <f t="shared" ref="F13:F52" si="4">SUM(H13:GZ13)</f>
        <v>0</v>
      </c>
      <c r="G13" s="35">
        <f t="shared" ref="G13:G52" si="5">E13*F13</f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" x14ac:dyDescent="0.2">
      <c r="A14" s="53" t="s">
        <v>946</v>
      </c>
      <c r="B14" s="79" t="s">
        <v>1388</v>
      </c>
      <c r="C14" s="80" t="s">
        <v>1503</v>
      </c>
      <c r="D14" s="81" t="s">
        <v>18</v>
      </c>
      <c r="E14" s="68"/>
      <c r="F14" s="34">
        <f t="shared" si="4"/>
        <v>0</v>
      </c>
      <c r="G14" s="35">
        <f t="shared" si="5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" x14ac:dyDescent="0.2">
      <c r="A15" s="53" t="s">
        <v>947</v>
      </c>
      <c r="B15" s="79" t="s">
        <v>1427</v>
      </c>
      <c r="C15" s="80"/>
      <c r="D15" s="81" t="s">
        <v>18</v>
      </c>
      <c r="E15" s="68"/>
      <c r="F15" s="34">
        <f t="shared" si="4"/>
        <v>0</v>
      </c>
      <c r="G15" s="35">
        <f t="shared" si="5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" x14ac:dyDescent="0.2">
      <c r="A16" s="53" t="s">
        <v>948</v>
      </c>
      <c r="B16" s="79" t="s">
        <v>1428</v>
      </c>
      <c r="C16" s="80" t="s">
        <v>1504</v>
      </c>
      <c r="D16" s="81" t="s">
        <v>148</v>
      </c>
      <c r="E16" s="68"/>
      <c r="F16" s="34">
        <f t="shared" si="4"/>
        <v>0</v>
      </c>
      <c r="G16" s="35">
        <f t="shared" si="5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" x14ac:dyDescent="0.2">
      <c r="A17" s="53" t="s">
        <v>949</v>
      </c>
      <c r="B17" s="55"/>
      <c r="C17" s="56"/>
      <c r="D17" s="36"/>
      <c r="E17" s="68"/>
      <c r="F17" s="34">
        <f t="shared" si="4"/>
        <v>0</v>
      </c>
      <c r="G17" s="35">
        <f t="shared" si="5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" x14ac:dyDescent="0.2">
      <c r="A18" s="53" t="s">
        <v>950</v>
      </c>
      <c r="B18" s="55"/>
      <c r="C18" s="56"/>
      <c r="D18" s="36"/>
      <c r="E18" s="68"/>
      <c r="F18" s="34">
        <f t="shared" si="4"/>
        <v>0</v>
      </c>
      <c r="G18" s="35">
        <f t="shared" si="5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" x14ac:dyDescent="0.2">
      <c r="A19" s="53" t="s">
        <v>951</v>
      </c>
      <c r="B19" s="55"/>
      <c r="C19" s="56"/>
      <c r="D19" s="36"/>
      <c r="E19" s="68"/>
      <c r="F19" s="34">
        <f t="shared" si="4"/>
        <v>0</v>
      </c>
      <c r="G19" s="35">
        <f t="shared" si="5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952</v>
      </c>
      <c r="B20" s="55"/>
      <c r="C20" s="56"/>
      <c r="D20" s="36"/>
      <c r="E20" s="68"/>
      <c r="F20" s="34">
        <f t="shared" si="4"/>
        <v>0</v>
      </c>
      <c r="G20" s="35">
        <f t="shared" si="5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953</v>
      </c>
      <c r="B21" s="55"/>
      <c r="C21" s="56"/>
      <c r="D21" s="36"/>
      <c r="E21" s="68"/>
      <c r="F21" s="34">
        <f t="shared" si="4"/>
        <v>0</v>
      </c>
      <c r="G21" s="35">
        <f t="shared" si="5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954</v>
      </c>
      <c r="B22" s="55"/>
      <c r="C22" s="56"/>
      <c r="D22" s="36"/>
      <c r="E22" s="68"/>
      <c r="F22" s="34">
        <f t="shared" si="4"/>
        <v>0</v>
      </c>
      <c r="G22" s="35">
        <f t="shared" si="5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955</v>
      </c>
      <c r="B23" s="55"/>
      <c r="C23" s="56"/>
      <c r="D23" s="36"/>
      <c r="E23" s="68"/>
      <c r="F23" s="34">
        <f t="shared" si="4"/>
        <v>0</v>
      </c>
      <c r="G23" s="35">
        <f t="shared" si="5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956</v>
      </c>
      <c r="B24" s="55"/>
      <c r="C24" s="56"/>
      <c r="D24" s="36"/>
      <c r="E24" s="68"/>
      <c r="F24" s="34">
        <f t="shared" si="4"/>
        <v>0</v>
      </c>
      <c r="G24" s="35">
        <f t="shared" si="5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957</v>
      </c>
      <c r="B25" s="55"/>
      <c r="C25" s="56"/>
      <c r="D25" s="36"/>
      <c r="E25" s="68"/>
      <c r="F25" s="34">
        <f t="shared" si="4"/>
        <v>0</v>
      </c>
      <c r="G25" s="35">
        <f t="shared" si="5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958</v>
      </c>
      <c r="B26" s="55"/>
      <c r="C26" s="56"/>
      <c r="D26" s="36"/>
      <c r="E26" s="68"/>
      <c r="F26" s="34">
        <f t="shared" si="4"/>
        <v>0</v>
      </c>
      <c r="G26" s="35">
        <f t="shared" si="5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959</v>
      </c>
      <c r="B27" s="55"/>
      <c r="C27" s="56"/>
      <c r="D27" s="36"/>
      <c r="E27" s="68"/>
      <c r="F27" s="34">
        <f t="shared" si="4"/>
        <v>0</v>
      </c>
      <c r="G27" s="35">
        <f t="shared" si="5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960</v>
      </c>
      <c r="B28" s="55"/>
      <c r="C28" s="56"/>
      <c r="D28" s="36"/>
      <c r="E28" s="68"/>
      <c r="F28" s="34">
        <f t="shared" si="4"/>
        <v>0</v>
      </c>
      <c r="G28" s="35">
        <f t="shared" si="5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961</v>
      </c>
      <c r="B29" s="55"/>
      <c r="C29" s="56"/>
      <c r="D29" s="36"/>
      <c r="E29" s="68"/>
      <c r="F29" s="34">
        <f t="shared" si="4"/>
        <v>0</v>
      </c>
      <c r="G29" s="35">
        <f t="shared" si="5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962</v>
      </c>
      <c r="B30" s="55"/>
      <c r="C30" s="56"/>
      <c r="D30" s="36"/>
      <c r="E30" s="68"/>
      <c r="F30" s="34">
        <f t="shared" si="4"/>
        <v>0</v>
      </c>
      <c r="G30" s="35">
        <f t="shared" si="5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963</v>
      </c>
      <c r="B31" s="55"/>
      <c r="C31" s="56"/>
      <c r="D31" s="36"/>
      <c r="E31" s="68"/>
      <c r="F31" s="34">
        <f t="shared" si="4"/>
        <v>0</v>
      </c>
      <c r="G31" s="35">
        <f t="shared" si="5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964</v>
      </c>
      <c r="B32" s="55"/>
      <c r="C32" s="56"/>
      <c r="D32" s="36"/>
      <c r="E32" s="68"/>
      <c r="F32" s="34">
        <f t="shared" si="4"/>
        <v>0</v>
      </c>
      <c r="G32" s="35">
        <f t="shared" si="5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965</v>
      </c>
      <c r="B33" s="55"/>
      <c r="C33" s="56"/>
      <c r="D33" s="36"/>
      <c r="E33" s="68"/>
      <c r="F33" s="34">
        <f t="shared" si="4"/>
        <v>0</v>
      </c>
      <c r="G33" s="35">
        <f t="shared" si="5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966</v>
      </c>
      <c r="B34" s="55"/>
      <c r="C34" s="56"/>
      <c r="D34" s="36"/>
      <c r="E34" s="68"/>
      <c r="F34" s="34">
        <f t="shared" si="4"/>
        <v>0</v>
      </c>
      <c r="G34" s="35">
        <f t="shared" si="5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967</v>
      </c>
      <c r="B35" s="55"/>
      <c r="C35" s="56"/>
      <c r="D35" s="36"/>
      <c r="E35" s="68"/>
      <c r="F35" s="34">
        <f t="shared" si="4"/>
        <v>0</v>
      </c>
      <c r="G35" s="35">
        <f t="shared" si="5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968</v>
      </c>
      <c r="B36" s="55"/>
      <c r="C36" s="56"/>
      <c r="D36" s="36"/>
      <c r="E36" s="68"/>
      <c r="F36" s="34">
        <f t="shared" si="4"/>
        <v>0</v>
      </c>
      <c r="G36" s="35">
        <f t="shared" si="5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969</v>
      </c>
      <c r="B37" s="55"/>
      <c r="C37" s="56"/>
      <c r="D37" s="36"/>
      <c r="E37" s="68"/>
      <c r="F37" s="34">
        <f t="shared" si="4"/>
        <v>0</v>
      </c>
      <c r="G37" s="35">
        <f t="shared" si="5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970</v>
      </c>
      <c r="B38" s="55"/>
      <c r="C38" s="56"/>
      <c r="D38" s="36"/>
      <c r="E38" s="68"/>
      <c r="F38" s="34">
        <f t="shared" si="4"/>
        <v>0</v>
      </c>
      <c r="G38" s="35">
        <f t="shared" si="5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971</v>
      </c>
      <c r="B39" s="55"/>
      <c r="C39" s="56"/>
      <c r="D39" s="36"/>
      <c r="E39" s="68"/>
      <c r="F39" s="34">
        <f t="shared" si="4"/>
        <v>0</v>
      </c>
      <c r="G39" s="35">
        <f t="shared" si="5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972</v>
      </c>
      <c r="B40" s="55"/>
      <c r="C40" s="56"/>
      <c r="D40" s="36"/>
      <c r="E40" s="68"/>
      <c r="F40" s="34">
        <f t="shared" si="4"/>
        <v>0</v>
      </c>
      <c r="G40" s="35">
        <f t="shared" si="5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973</v>
      </c>
      <c r="B41" s="55"/>
      <c r="C41" s="56"/>
      <c r="D41" s="36"/>
      <c r="E41" s="68"/>
      <c r="F41" s="34">
        <f t="shared" si="4"/>
        <v>0</v>
      </c>
      <c r="G41" s="35">
        <f t="shared" si="5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974</v>
      </c>
      <c r="B42" s="55"/>
      <c r="C42" s="56"/>
      <c r="D42" s="36"/>
      <c r="E42" s="68"/>
      <c r="F42" s="34">
        <f t="shared" si="4"/>
        <v>0</v>
      </c>
      <c r="G42" s="35">
        <f t="shared" si="5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975</v>
      </c>
      <c r="B43" s="55"/>
      <c r="C43" s="56"/>
      <c r="D43" s="36"/>
      <c r="E43" s="68"/>
      <c r="F43" s="34">
        <f t="shared" si="4"/>
        <v>0</v>
      </c>
      <c r="G43" s="35">
        <f t="shared" si="5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976</v>
      </c>
      <c r="B44" s="55"/>
      <c r="C44" s="56"/>
      <c r="D44" s="36"/>
      <c r="E44" s="68"/>
      <c r="F44" s="34">
        <f t="shared" si="4"/>
        <v>0</v>
      </c>
      <c r="G44" s="35">
        <f t="shared" si="5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977</v>
      </c>
      <c r="B45" s="55"/>
      <c r="C45" s="56"/>
      <c r="D45" s="36"/>
      <c r="E45" s="68"/>
      <c r="F45" s="34">
        <f t="shared" si="4"/>
        <v>0</v>
      </c>
      <c r="G45" s="35">
        <f t="shared" si="5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978</v>
      </c>
      <c r="B46" s="55"/>
      <c r="C46" s="56"/>
      <c r="D46" s="36"/>
      <c r="E46" s="68"/>
      <c r="F46" s="34">
        <f t="shared" si="4"/>
        <v>0</v>
      </c>
      <c r="G46" s="35">
        <f t="shared" si="5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979</v>
      </c>
      <c r="B47" s="55"/>
      <c r="C47" s="56"/>
      <c r="D47" s="36"/>
      <c r="E47" s="68"/>
      <c r="F47" s="34">
        <f t="shared" si="4"/>
        <v>0</v>
      </c>
      <c r="G47" s="35">
        <f t="shared" si="5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980</v>
      </c>
      <c r="B48" s="55"/>
      <c r="C48" s="56"/>
      <c r="D48" s="36"/>
      <c r="E48" s="68"/>
      <c r="F48" s="34">
        <f t="shared" si="4"/>
        <v>0</v>
      </c>
      <c r="G48" s="35">
        <f t="shared" si="5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981</v>
      </c>
      <c r="B49" s="55"/>
      <c r="C49" s="56"/>
      <c r="D49" s="36"/>
      <c r="E49" s="68"/>
      <c r="F49" s="34">
        <f t="shared" si="4"/>
        <v>0</v>
      </c>
      <c r="G49" s="35">
        <f t="shared" si="5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982</v>
      </c>
      <c r="B50" s="55"/>
      <c r="C50" s="56"/>
      <c r="D50" s="36"/>
      <c r="E50" s="68"/>
      <c r="F50" s="34">
        <f t="shared" si="4"/>
        <v>0</v>
      </c>
      <c r="G50" s="35">
        <f t="shared" si="5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983</v>
      </c>
      <c r="B51" s="55"/>
      <c r="C51" s="56"/>
      <c r="D51" s="36"/>
      <c r="E51" s="68"/>
      <c r="F51" s="34">
        <f t="shared" si="4"/>
        <v>0</v>
      </c>
      <c r="G51" s="35">
        <f t="shared" si="5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984</v>
      </c>
      <c r="B52" s="55"/>
      <c r="C52" s="56"/>
      <c r="D52" s="36"/>
      <c r="E52" s="68"/>
      <c r="F52" s="34">
        <f t="shared" si="4"/>
        <v>0</v>
      </c>
      <c r="G52" s="35">
        <f t="shared" si="5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password="C534" sqref="B17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17" sqref="B17:D20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7" sqref="C7:C10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" x14ac:dyDescent="0.2">
      <c r="A3" s="53" t="s">
        <v>68</v>
      </c>
      <c r="B3" s="79" t="s">
        <v>1420</v>
      </c>
      <c r="C3" s="84" t="s">
        <v>1408</v>
      </c>
      <c r="D3" s="81" t="s">
        <v>148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" x14ac:dyDescent="0.2">
      <c r="A4" s="53" t="s">
        <v>69</v>
      </c>
      <c r="B4" s="32" t="s">
        <v>157</v>
      </c>
      <c r="C4" s="33" t="s">
        <v>1505</v>
      </c>
      <c r="D4" s="34" t="s">
        <v>18</v>
      </c>
      <c r="E4" s="68"/>
      <c r="F4" s="34">
        <f t="shared" ref="F4:F9" si="0">SUM(H4:GZ4)</f>
        <v>0</v>
      </c>
      <c r="G4" s="35">
        <f t="shared" ref="G4:G9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70</v>
      </c>
      <c r="B5" s="32" t="s">
        <v>158</v>
      </c>
      <c r="C5" s="33" t="s">
        <v>1505</v>
      </c>
      <c r="D5" s="34" t="s">
        <v>18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71</v>
      </c>
      <c r="B6" s="32" t="s">
        <v>159</v>
      </c>
      <c r="C6" s="33" t="s">
        <v>1505</v>
      </c>
      <c r="D6" s="34" t="s">
        <v>18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25.5" x14ac:dyDescent="0.2">
      <c r="A7" s="53" t="s">
        <v>72</v>
      </c>
      <c r="B7" s="32" t="s">
        <v>1429</v>
      </c>
      <c r="C7" s="33" t="s">
        <v>1506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25.5" x14ac:dyDescent="0.2">
      <c r="A8" s="53" t="s">
        <v>73</v>
      </c>
      <c r="B8" s="32" t="s">
        <v>1430</v>
      </c>
      <c r="C8" s="33" t="s">
        <v>1506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25.5" x14ac:dyDescent="0.2">
      <c r="A9" s="53" t="s">
        <v>74</v>
      </c>
      <c r="B9" s="32" t="s">
        <v>1417</v>
      </c>
      <c r="C9" s="33" t="s">
        <v>1506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25.5" x14ac:dyDescent="0.2">
      <c r="A10" s="53" t="s">
        <v>985</v>
      </c>
      <c r="B10" s="32" t="s">
        <v>1431</v>
      </c>
      <c r="C10" s="33" t="s">
        <v>1506</v>
      </c>
      <c r="D10" s="34" t="s">
        <v>160</v>
      </c>
      <c r="E10" s="68"/>
      <c r="F10" s="34">
        <f t="shared" ref="F10:F52" si="2">SUM(H10:GZ10)</f>
        <v>0</v>
      </c>
      <c r="G10" s="35">
        <f t="shared" ref="G10:G52" si="3">E10*F10</f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986</v>
      </c>
      <c r="B11" s="55"/>
      <c r="C11" s="56"/>
      <c r="D11" s="36"/>
      <c r="E11" s="6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987</v>
      </c>
      <c r="B12" s="70"/>
      <c r="C12" s="70"/>
      <c r="D12" s="70"/>
      <c r="E12" s="6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988</v>
      </c>
      <c r="B13" s="55"/>
      <c r="C13" s="56"/>
      <c r="D13" s="36"/>
      <c r="E13" s="6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989</v>
      </c>
      <c r="B14" s="55"/>
      <c r="C14" s="56"/>
      <c r="D14" s="36"/>
      <c r="E14" s="6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990</v>
      </c>
      <c r="B15" s="55"/>
      <c r="C15" s="56"/>
      <c r="D15" s="36"/>
      <c r="E15" s="6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991</v>
      </c>
      <c r="B16" s="55"/>
      <c r="C16" s="56"/>
      <c r="D16" s="36"/>
      <c r="E16" s="6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992</v>
      </c>
      <c r="B17" s="55"/>
      <c r="C17" s="56"/>
      <c r="D17" s="36"/>
      <c r="E17" s="6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993</v>
      </c>
      <c r="B18" s="55"/>
      <c r="C18" s="56"/>
      <c r="D18" s="36"/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994</v>
      </c>
      <c r="B19" s="55"/>
      <c r="C19" s="56"/>
      <c r="D19" s="36"/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995</v>
      </c>
      <c r="B20" s="55"/>
      <c r="C20" s="56"/>
      <c r="D20" s="36"/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996</v>
      </c>
      <c r="B21" s="55"/>
      <c r="C21" s="56"/>
      <c r="D21" s="36"/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997</v>
      </c>
      <c r="B22" s="55"/>
      <c r="C22" s="56"/>
      <c r="D22" s="36"/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998</v>
      </c>
      <c r="B23" s="55"/>
      <c r="C23" s="56"/>
      <c r="D23" s="36"/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999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1000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1001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1002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1003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1004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1005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1006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1007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1008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1009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1010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1011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1012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1013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1014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1015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1016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1017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1018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1019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1020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1021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1022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1023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1024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1025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1026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1027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password="C534" sqref="E3:E100" name="Rate"/>
    <protectedRange password="C534" sqref="B11:D100" name="New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C6" sqref="C6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18" sqref="C18:C20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" x14ac:dyDescent="0.2">
      <c r="A3" s="53" t="s">
        <v>75</v>
      </c>
      <c r="B3" s="32" t="s">
        <v>141</v>
      </c>
      <c r="C3" s="33" t="s">
        <v>1381</v>
      </c>
      <c r="D3" s="34" t="s">
        <v>1432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" x14ac:dyDescent="0.2">
      <c r="A4" s="53" t="s">
        <v>76</v>
      </c>
      <c r="B4" s="32" t="s">
        <v>285</v>
      </c>
      <c r="C4" s="83" t="s">
        <v>1443</v>
      </c>
      <c r="D4" s="34" t="s">
        <v>145</v>
      </c>
      <c r="E4" s="68"/>
      <c r="F4" s="34">
        <f t="shared" ref="F4:F22" si="0">SUM(H4:GZ4)</f>
        <v>0</v>
      </c>
      <c r="G4" s="35">
        <f t="shared" ref="G4:G22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77</v>
      </c>
      <c r="B5" s="32" t="s">
        <v>286</v>
      </c>
      <c r="C5" s="83" t="s">
        <v>1443</v>
      </c>
      <c r="D5" s="34" t="s">
        <v>145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78</v>
      </c>
      <c r="B6" s="32" t="s">
        <v>287</v>
      </c>
      <c r="C6" s="83" t="s">
        <v>1443</v>
      </c>
      <c r="D6" s="34" t="s">
        <v>145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" x14ac:dyDescent="0.2">
      <c r="A7" s="53" t="s">
        <v>79</v>
      </c>
      <c r="B7" s="32" t="s">
        <v>288</v>
      </c>
      <c r="C7" s="83" t="s">
        <v>1443</v>
      </c>
      <c r="D7" s="34" t="s">
        <v>145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80</v>
      </c>
      <c r="B8" s="32" t="s">
        <v>289</v>
      </c>
      <c r="C8" s="83" t="s">
        <v>1443</v>
      </c>
      <c r="D8" s="34" t="s">
        <v>145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x14ac:dyDescent="0.2">
      <c r="A9" s="53" t="s">
        <v>81</v>
      </c>
      <c r="B9" s="32" t="s">
        <v>291</v>
      </c>
      <c r="C9" s="83" t="s">
        <v>1443</v>
      </c>
      <c r="D9" s="34" t="s">
        <v>145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x14ac:dyDescent="0.2">
      <c r="A10" s="53" t="s">
        <v>82</v>
      </c>
      <c r="B10" s="32" t="s">
        <v>290</v>
      </c>
      <c r="C10" s="83" t="s">
        <v>1443</v>
      </c>
      <c r="D10" s="34" t="s">
        <v>145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" x14ac:dyDescent="0.2">
      <c r="A11" s="53" t="s">
        <v>83</v>
      </c>
      <c r="B11" s="32" t="s">
        <v>292</v>
      </c>
      <c r="C11" s="83" t="s">
        <v>1443</v>
      </c>
      <c r="D11" s="34" t="s">
        <v>145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" x14ac:dyDescent="0.2">
      <c r="A12" s="53" t="s">
        <v>84</v>
      </c>
      <c r="B12" s="32" t="s">
        <v>293</v>
      </c>
      <c r="C12" s="83" t="s">
        <v>1443</v>
      </c>
      <c r="D12" s="34" t="s">
        <v>145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" x14ac:dyDescent="0.2">
      <c r="A13" s="53" t="s">
        <v>85</v>
      </c>
      <c r="B13" s="44" t="s">
        <v>294</v>
      </c>
      <c r="C13" s="83" t="s">
        <v>1443</v>
      </c>
      <c r="D13" s="34" t="s">
        <v>145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" x14ac:dyDescent="0.2">
      <c r="A14" s="53" t="s">
        <v>299</v>
      </c>
      <c r="B14" s="32" t="s">
        <v>295</v>
      </c>
      <c r="C14" s="83" t="s">
        <v>1443</v>
      </c>
      <c r="D14" s="34" t="s">
        <v>145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" x14ac:dyDescent="0.2">
      <c r="A15" s="53" t="s">
        <v>300</v>
      </c>
      <c r="B15" s="32" t="s">
        <v>296</v>
      </c>
      <c r="C15" s="83" t="s">
        <v>1443</v>
      </c>
      <c r="D15" s="34" t="s">
        <v>145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" x14ac:dyDescent="0.2">
      <c r="A16" s="53" t="s">
        <v>301</v>
      </c>
      <c r="B16" s="32" t="s">
        <v>297</v>
      </c>
      <c r="C16" s="83" t="s">
        <v>1443</v>
      </c>
      <c r="D16" s="34" t="s">
        <v>145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" x14ac:dyDescent="0.2">
      <c r="A17" s="53" t="s">
        <v>302</v>
      </c>
      <c r="B17" s="32" t="s">
        <v>298</v>
      </c>
      <c r="C17" s="83" t="s">
        <v>1443</v>
      </c>
      <c r="D17" s="34" t="s">
        <v>145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" x14ac:dyDescent="0.2">
      <c r="A18" s="53" t="s">
        <v>305</v>
      </c>
      <c r="B18" s="32" t="s">
        <v>303</v>
      </c>
      <c r="C18" s="33" t="s">
        <v>1435</v>
      </c>
      <c r="D18" s="34" t="s">
        <v>145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" x14ac:dyDescent="0.2">
      <c r="A19" s="53" t="s">
        <v>306</v>
      </c>
      <c r="B19" s="32" t="s">
        <v>304</v>
      </c>
      <c r="C19" s="33" t="s">
        <v>1436</v>
      </c>
      <c r="D19" s="34" t="s">
        <v>145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" x14ac:dyDescent="0.2">
      <c r="A20" s="53" t="s">
        <v>307</v>
      </c>
      <c r="B20" s="32" t="s">
        <v>1437</v>
      </c>
      <c r="C20" s="33" t="s">
        <v>1438</v>
      </c>
      <c r="D20" s="34" t="s">
        <v>145</v>
      </c>
      <c r="E20" s="68"/>
      <c r="F20" s="34">
        <f t="shared" si="0"/>
        <v>0</v>
      </c>
      <c r="G20" s="35">
        <f t="shared" si="1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" x14ac:dyDescent="0.2">
      <c r="A21" s="53" t="s">
        <v>308</v>
      </c>
      <c r="B21" s="32" t="s">
        <v>310</v>
      </c>
      <c r="C21" s="33" t="s">
        <v>1381</v>
      </c>
      <c r="D21" s="34" t="s">
        <v>145</v>
      </c>
      <c r="E21" s="68"/>
      <c r="F21" s="34">
        <f t="shared" si="0"/>
        <v>0</v>
      </c>
      <c r="G21" s="35">
        <f t="shared" si="1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" x14ac:dyDescent="0.2">
      <c r="A22" s="53" t="s">
        <v>309</v>
      </c>
      <c r="B22" s="79" t="s">
        <v>1394</v>
      </c>
      <c r="C22" s="33" t="s">
        <v>1381</v>
      </c>
      <c r="D22" s="34" t="s">
        <v>12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1028</v>
      </c>
      <c r="B23" s="55"/>
      <c r="C23" s="56"/>
      <c r="D23" s="36"/>
      <c r="E23" s="68"/>
      <c r="F23" s="34">
        <f t="shared" ref="F23:F52" si="2">SUM(H23:GZ23)</f>
        <v>0</v>
      </c>
      <c r="G23" s="35">
        <f t="shared" ref="G23:G52" si="3">E23*F23</f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1029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1030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1031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1032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1033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1034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1035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1036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1037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1038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1039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1040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1041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1042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1043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1044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1045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1046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1047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1048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1049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1050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1051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1052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1053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1054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1055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1056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1057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23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23" sqref="B23:D23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H3" sqref="H3"/>
      <selection pane="topRight" activeCell="H3" sqref="H3"/>
      <selection pane="bottomLeft" activeCell="H3" sqref="H3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86</v>
      </c>
      <c r="B3" s="32" t="s">
        <v>311</v>
      </c>
      <c r="C3" s="33" t="s">
        <v>1439</v>
      </c>
      <c r="D3" s="34" t="s">
        <v>145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87</v>
      </c>
      <c r="B4" s="32" t="s">
        <v>312</v>
      </c>
      <c r="C4" s="33" t="s">
        <v>1440</v>
      </c>
      <c r="D4" s="34" t="s">
        <v>145</v>
      </c>
      <c r="E4" s="68"/>
      <c r="F4" s="34">
        <f t="shared" ref="F4:F8" si="0">SUM(H4:GZ4)</f>
        <v>0</v>
      </c>
      <c r="G4" s="35">
        <f t="shared" ref="G4:G8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88</v>
      </c>
      <c r="B5" s="32" t="s">
        <v>313</v>
      </c>
      <c r="C5" s="33" t="s">
        <v>1441</v>
      </c>
      <c r="D5" s="34" t="s">
        <v>145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89</v>
      </c>
      <c r="B6" s="32" t="s">
        <v>314</v>
      </c>
      <c r="C6" s="33" t="s">
        <v>1442</v>
      </c>
      <c r="D6" s="34" t="s">
        <v>145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90</v>
      </c>
      <c r="B7" s="32" t="s">
        <v>310</v>
      </c>
      <c r="C7" s="33" t="s">
        <v>1381</v>
      </c>
      <c r="D7" s="34" t="s">
        <v>315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91</v>
      </c>
      <c r="B8" s="79" t="s">
        <v>1394</v>
      </c>
      <c r="C8" s="33" t="s">
        <v>1381</v>
      </c>
      <c r="D8" s="34" t="s">
        <v>12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1058</v>
      </c>
      <c r="B9" s="55"/>
      <c r="C9" s="56"/>
      <c r="D9" s="36"/>
      <c r="E9" s="68"/>
      <c r="F9" s="34">
        <f t="shared" ref="F9:F52" si="2">SUM(H9:GZ9)</f>
        <v>0</v>
      </c>
      <c r="G9" s="35">
        <f t="shared" ref="G9:G52" si="3">E9*F9</f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1059</v>
      </c>
      <c r="B10" s="55"/>
      <c r="C10" s="56"/>
      <c r="D10" s="36"/>
      <c r="E10" s="6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1060</v>
      </c>
      <c r="B11" s="55"/>
      <c r="C11" s="56"/>
      <c r="D11" s="36"/>
      <c r="E11" s="6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1061</v>
      </c>
      <c r="B12" s="70"/>
      <c r="C12" s="70"/>
      <c r="D12" s="70"/>
      <c r="E12" s="6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1062</v>
      </c>
      <c r="B13" s="55"/>
      <c r="C13" s="56"/>
      <c r="D13" s="36"/>
      <c r="E13" s="6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1063</v>
      </c>
      <c r="B14" s="55"/>
      <c r="C14" s="56"/>
      <c r="D14" s="36"/>
      <c r="E14" s="6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1064</v>
      </c>
      <c r="B15" s="55"/>
      <c r="C15" s="56"/>
      <c r="D15" s="36"/>
      <c r="E15" s="6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1065</v>
      </c>
      <c r="B16" s="55"/>
      <c r="C16" s="56"/>
      <c r="D16" s="36"/>
      <c r="E16" s="6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1066</v>
      </c>
      <c r="B17" s="55"/>
      <c r="C17" s="56"/>
      <c r="D17" s="36"/>
      <c r="E17" s="6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1067</v>
      </c>
      <c r="B18" s="55"/>
      <c r="C18" s="56"/>
      <c r="D18" s="36"/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1068</v>
      </c>
      <c r="B19" s="55"/>
      <c r="C19" s="56"/>
      <c r="D19" s="36"/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1069</v>
      </c>
      <c r="B20" s="55"/>
      <c r="C20" s="56"/>
      <c r="D20" s="36"/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1070</v>
      </c>
      <c r="B21" s="55"/>
      <c r="C21" s="56"/>
      <c r="D21" s="36"/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1071</v>
      </c>
      <c r="B22" s="55"/>
      <c r="C22" s="56"/>
      <c r="D22" s="36"/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1072</v>
      </c>
      <c r="B23" s="55"/>
      <c r="C23" s="56"/>
      <c r="D23" s="36"/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1073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1074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1075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1076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1077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1078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1079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1080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1081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1082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1083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1084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1085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1086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1087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1088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1089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1090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1091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1092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1093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1094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1095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1096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1097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1098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1099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1100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1101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9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C8" sqref="C8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90"/>
  <sheetViews>
    <sheetView windowProtection="1" view="pageBreakPreview" zoomScale="85" zoomScaleSheetLayoutView="85" workbookViewId="0">
      <pane xSplit="2" ySplit="2" topLeftCell="C27" activePane="bottomRight" state="frozen"/>
      <selection activeCell="C7" sqref="C7"/>
      <selection pane="topRight" activeCell="C7" sqref="C7"/>
      <selection pane="bottomLeft" activeCell="C7" sqref="C7"/>
      <selection pane="bottomRight" activeCell="A59" sqref="A59:A70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",DOLLAR(SUM(G4:G422),0))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s="78" customFormat="1" ht="15.75" x14ac:dyDescent="0.2">
      <c r="A3" s="71" t="s">
        <v>1372</v>
      </c>
      <c r="B3" s="72"/>
      <c r="C3" s="73"/>
      <c r="D3" s="74"/>
      <c r="E3" s="75"/>
      <c r="F3" s="7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</row>
    <row r="4" spans="1:208" ht="15.95" x14ac:dyDescent="0.15">
      <c r="A4" s="53" t="s">
        <v>92</v>
      </c>
      <c r="B4" s="32" t="s">
        <v>163</v>
      </c>
      <c r="C4" s="33" t="s">
        <v>1447</v>
      </c>
      <c r="D4" s="34"/>
      <c r="E4" s="68"/>
      <c r="F4" s="34">
        <f>SUM(H4:GZ4)</f>
        <v>0</v>
      </c>
      <c r="G4" s="35">
        <f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s="78" customFormat="1" ht="15.75" x14ac:dyDescent="0.2">
      <c r="A5" s="71" t="s">
        <v>1367</v>
      </c>
      <c r="B5" s="72"/>
      <c r="C5" s="73"/>
      <c r="D5" s="74"/>
      <c r="E5" s="75"/>
      <c r="F5" s="74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</row>
    <row r="6" spans="1:208" ht="26.1" x14ac:dyDescent="0.15">
      <c r="A6" s="53" t="s">
        <v>93</v>
      </c>
      <c r="B6" s="32" t="s">
        <v>238</v>
      </c>
      <c r="C6" s="33" t="s">
        <v>1381</v>
      </c>
      <c r="D6" s="34" t="s">
        <v>142</v>
      </c>
      <c r="E6" s="68"/>
      <c r="F6" s="34">
        <f t="shared" ref="F6:F61" si="0">SUM(H6:GZ6)</f>
        <v>0</v>
      </c>
      <c r="G6" s="35">
        <f t="shared" ref="G6:G61" si="1">E6*F6</f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26.1" x14ac:dyDescent="0.15">
      <c r="A7" s="53" t="s">
        <v>94</v>
      </c>
      <c r="B7" s="32" t="s">
        <v>239</v>
      </c>
      <c r="C7" s="33" t="s">
        <v>1381</v>
      </c>
      <c r="D7" s="34" t="s">
        <v>18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95</v>
      </c>
      <c r="B8" s="32" t="s">
        <v>240</v>
      </c>
      <c r="C8" s="33" t="s">
        <v>1448</v>
      </c>
      <c r="D8" s="34" t="s">
        <v>16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96</v>
      </c>
      <c r="B9" s="32" t="s">
        <v>191</v>
      </c>
      <c r="C9" s="33" t="s">
        <v>1448</v>
      </c>
      <c r="D9" s="34" t="s">
        <v>145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26.1" x14ac:dyDescent="0.15">
      <c r="A10" s="53" t="s">
        <v>97</v>
      </c>
      <c r="B10" s="32" t="s">
        <v>192</v>
      </c>
      <c r="C10" s="33" t="s">
        <v>1448</v>
      </c>
      <c r="D10" s="34" t="s">
        <v>145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26.1" x14ac:dyDescent="0.15">
      <c r="A11" s="53" t="s">
        <v>98</v>
      </c>
      <c r="B11" s="32" t="s">
        <v>194</v>
      </c>
      <c r="C11" s="33" t="s">
        <v>1448</v>
      </c>
      <c r="D11" s="34" t="s">
        <v>145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" x14ac:dyDescent="0.2">
      <c r="A12" s="53" t="s">
        <v>99</v>
      </c>
      <c r="B12" s="32" t="s">
        <v>193</v>
      </c>
      <c r="C12" s="33" t="s">
        <v>1449</v>
      </c>
      <c r="D12" s="34" t="s">
        <v>12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25.5" x14ac:dyDescent="0.2">
      <c r="A13" s="53" t="s">
        <v>100</v>
      </c>
      <c r="B13" s="79" t="s">
        <v>1444</v>
      </c>
      <c r="C13" s="33" t="s">
        <v>1448</v>
      </c>
      <c r="D13" s="34" t="s">
        <v>12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s="78" customFormat="1" ht="15.75" x14ac:dyDescent="0.2">
      <c r="A14" s="71" t="s">
        <v>1368</v>
      </c>
      <c r="B14" s="72"/>
      <c r="C14" s="73"/>
      <c r="D14" s="74"/>
      <c r="E14" s="75"/>
      <c r="F14" s="74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</row>
    <row r="15" spans="1:208" ht="15.95" x14ac:dyDescent="0.15">
      <c r="A15" s="53" t="s">
        <v>101</v>
      </c>
      <c r="B15" s="32" t="s">
        <v>195</v>
      </c>
      <c r="C15" s="33" t="s">
        <v>1450</v>
      </c>
      <c r="D15" s="34" t="s">
        <v>198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26.1" x14ac:dyDescent="0.15">
      <c r="A16" s="53" t="s">
        <v>102</v>
      </c>
      <c r="B16" s="32" t="s">
        <v>241</v>
      </c>
      <c r="C16" s="33" t="s">
        <v>1381</v>
      </c>
      <c r="D16" s="34" t="s">
        <v>142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39" x14ac:dyDescent="0.15">
      <c r="A17" s="53" t="s">
        <v>202</v>
      </c>
      <c r="B17" s="32" t="s">
        <v>242</v>
      </c>
      <c r="C17" s="33" t="s">
        <v>1381</v>
      </c>
      <c r="D17" s="34" t="s">
        <v>18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26.1" x14ac:dyDescent="0.15">
      <c r="A18" s="53" t="s">
        <v>203</v>
      </c>
      <c r="B18" s="32" t="s">
        <v>243</v>
      </c>
      <c r="C18" s="33" t="s">
        <v>1451</v>
      </c>
      <c r="D18" s="34" t="s">
        <v>16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" x14ac:dyDescent="0.2">
      <c r="A19" s="53" t="s">
        <v>204</v>
      </c>
      <c r="B19" s="32" t="s">
        <v>197</v>
      </c>
      <c r="C19" s="33" t="s">
        <v>1451</v>
      </c>
      <c r="D19" s="34" t="s">
        <v>198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25.5" x14ac:dyDescent="0.2">
      <c r="A20" s="53" t="s">
        <v>205</v>
      </c>
      <c r="B20" s="79" t="s">
        <v>1445</v>
      </c>
      <c r="C20" s="33" t="s">
        <v>1451</v>
      </c>
      <c r="D20" s="34" t="s">
        <v>12</v>
      </c>
      <c r="E20" s="68"/>
      <c r="F20" s="34">
        <f t="shared" ref="F20" si="2">SUM(H20:GZ20)</f>
        <v>0</v>
      </c>
      <c r="G20" s="35">
        <f t="shared" ref="G20" si="3">E20*F20</f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s="78" customFormat="1" ht="15.75" x14ac:dyDescent="0.2">
      <c r="A21" s="71" t="s">
        <v>1369</v>
      </c>
      <c r="B21" s="72"/>
      <c r="C21" s="73"/>
      <c r="D21" s="74"/>
      <c r="E21" s="75"/>
      <c r="F21" s="74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</row>
    <row r="22" spans="1:208" ht="25.5" x14ac:dyDescent="0.2">
      <c r="A22" s="53" t="s">
        <v>206</v>
      </c>
      <c r="B22" s="32" t="s">
        <v>244</v>
      </c>
      <c r="C22" s="33" t="s">
        <v>1381</v>
      </c>
      <c r="D22" s="34" t="s">
        <v>142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25.5" x14ac:dyDescent="0.2">
      <c r="A23" s="53" t="s">
        <v>207</v>
      </c>
      <c r="B23" s="32" t="s">
        <v>245</v>
      </c>
      <c r="C23" s="33" t="s">
        <v>1381</v>
      </c>
      <c r="D23" s="34" t="s">
        <v>18</v>
      </c>
      <c r="E23" s="68"/>
      <c r="F23" s="34">
        <f t="shared" si="0"/>
        <v>0</v>
      </c>
      <c r="G23" s="35">
        <f t="shared" si="1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233</v>
      </c>
      <c r="B24" s="32" t="s">
        <v>246</v>
      </c>
      <c r="C24" s="33" t="s">
        <v>1452</v>
      </c>
      <c r="D24" s="34" t="s">
        <v>16</v>
      </c>
      <c r="E24" s="68"/>
      <c r="F24" s="34">
        <f t="shared" si="0"/>
        <v>0</v>
      </c>
      <c r="G24" s="35">
        <f t="shared" si="1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259</v>
      </c>
      <c r="B25" s="32" t="s">
        <v>199</v>
      </c>
      <c r="C25" s="33" t="s">
        <v>1452</v>
      </c>
      <c r="D25" s="34" t="s">
        <v>145</v>
      </c>
      <c r="E25" s="68"/>
      <c r="F25" s="34">
        <f t="shared" si="0"/>
        <v>0</v>
      </c>
      <c r="G25" s="35">
        <f t="shared" si="1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260</v>
      </c>
      <c r="B26" s="32" t="s">
        <v>200</v>
      </c>
      <c r="C26" s="33" t="s">
        <v>1453</v>
      </c>
      <c r="D26" s="34" t="s">
        <v>145</v>
      </c>
      <c r="E26" s="68"/>
      <c r="F26" s="34">
        <f t="shared" si="0"/>
        <v>0</v>
      </c>
      <c r="G26" s="35">
        <f t="shared" si="1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25.5" x14ac:dyDescent="0.2">
      <c r="A27" s="53" t="s">
        <v>261</v>
      </c>
      <c r="B27" s="79" t="s">
        <v>1446</v>
      </c>
      <c r="C27" s="33" t="s">
        <v>1381</v>
      </c>
      <c r="D27" s="34" t="s">
        <v>12</v>
      </c>
      <c r="E27" s="68"/>
      <c r="F27" s="34">
        <f t="shared" ref="F27" si="4">SUM(H27:GZ27)</f>
        <v>0</v>
      </c>
      <c r="G27" s="35">
        <f t="shared" ref="G27" si="5">E27*F27</f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s="78" customFormat="1" ht="15.75" x14ac:dyDescent="0.2">
      <c r="A28" s="71" t="s">
        <v>1370</v>
      </c>
      <c r="B28" s="72"/>
      <c r="C28" s="73"/>
      <c r="D28" s="74"/>
      <c r="E28" s="75"/>
      <c r="F28" s="74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</row>
    <row r="29" spans="1:208" ht="15" x14ac:dyDescent="0.2">
      <c r="A29" s="53" t="s">
        <v>262</v>
      </c>
      <c r="B29" s="32" t="s">
        <v>201</v>
      </c>
      <c r="C29" s="33" t="s">
        <v>1454</v>
      </c>
      <c r="D29" s="34" t="s">
        <v>198</v>
      </c>
      <c r="E29" s="68"/>
      <c r="F29" s="34">
        <f t="shared" si="0"/>
        <v>0</v>
      </c>
      <c r="G29" s="35">
        <f t="shared" si="1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25.5" x14ac:dyDescent="0.2">
      <c r="A30" s="53" t="s">
        <v>263</v>
      </c>
      <c r="B30" s="32" t="s">
        <v>247</v>
      </c>
      <c r="C30" s="33" t="s">
        <v>1381</v>
      </c>
      <c r="D30" s="34" t="s">
        <v>142</v>
      </c>
      <c r="E30" s="68"/>
      <c r="F30" s="34">
        <f t="shared" si="0"/>
        <v>0</v>
      </c>
      <c r="G30" s="35">
        <f t="shared" si="1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25.5" x14ac:dyDescent="0.2">
      <c r="A31" s="53" t="s">
        <v>264</v>
      </c>
      <c r="B31" s="32" t="s">
        <v>248</v>
      </c>
      <c r="C31" s="33" t="s">
        <v>1381</v>
      </c>
      <c r="D31" s="34" t="s">
        <v>18</v>
      </c>
      <c r="E31" s="68"/>
      <c r="F31" s="34">
        <f t="shared" si="0"/>
        <v>0</v>
      </c>
      <c r="G31" s="35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25.5" x14ac:dyDescent="0.2">
      <c r="A32" s="53" t="s">
        <v>265</v>
      </c>
      <c r="B32" s="32" t="s">
        <v>249</v>
      </c>
      <c r="C32" s="33" t="s">
        <v>1455</v>
      </c>
      <c r="D32" s="34" t="s">
        <v>16</v>
      </c>
      <c r="E32" s="68"/>
      <c r="F32" s="34">
        <f t="shared" si="0"/>
        <v>0</v>
      </c>
      <c r="G32" s="35">
        <f t="shared" si="1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266</v>
      </c>
      <c r="B33" s="32" t="s">
        <v>208</v>
      </c>
      <c r="C33" s="33" t="s">
        <v>1455</v>
      </c>
      <c r="D33" s="34" t="s">
        <v>198</v>
      </c>
      <c r="E33" s="68"/>
      <c r="F33" s="34">
        <f t="shared" si="0"/>
        <v>0</v>
      </c>
      <c r="G33" s="35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25.5" x14ac:dyDescent="0.2">
      <c r="A34" s="53" t="s">
        <v>267</v>
      </c>
      <c r="B34" s="32" t="s">
        <v>250</v>
      </c>
      <c r="C34" s="33" t="s">
        <v>1381</v>
      </c>
      <c r="D34" s="34" t="s">
        <v>142</v>
      </c>
      <c r="E34" s="68"/>
      <c r="F34" s="34">
        <f t="shared" si="0"/>
        <v>0</v>
      </c>
      <c r="G34" s="35">
        <f t="shared" si="1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25.5" x14ac:dyDescent="0.2">
      <c r="A35" s="53" t="s">
        <v>268</v>
      </c>
      <c r="B35" s="32" t="s">
        <v>251</v>
      </c>
      <c r="C35" s="33" t="s">
        <v>1381</v>
      </c>
      <c r="D35" s="34" t="s">
        <v>18</v>
      </c>
      <c r="E35" s="68"/>
      <c r="F35" s="34">
        <f t="shared" si="0"/>
        <v>0</v>
      </c>
      <c r="G35" s="35">
        <f t="shared" si="1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269</v>
      </c>
      <c r="B36" s="32" t="s">
        <v>252</v>
      </c>
      <c r="C36" s="33" t="s">
        <v>1456</v>
      </c>
      <c r="D36" s="34" t="s">
        <v>16</v>
      </c>
      <c r="E36" s="68"/>
      <c r="F36" s="34">
        <f t="shared" si="0"/>
        <v>0</v>
      </c>
      <c r="G36" s="35">
        <f t="shared" si="1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270</v>
      </c>
      <c r="B37" s="32" t="s">
        <v>209</v>
      </c>
      <c r="C37" s="33" t="s">
        <v>1456</v>
      </c>
      <c r="D37" s="34" t="s">
        <v>198</v>
      </c>
      <c r="E37" s="68"/>
      <c r="F37" s="34">
        <f t="shared" si="0"/>
        <v>0</v>
      </c>
      <c r="G37" s="35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s="78" customFormat="1" ht="15.75" x14ac:dyDescent="0.2">
      <c r="A38" s="71" t="s">
        <v>1507</v>
      </c>
      <c r="B38" s="72"/>
      <c r="C38" s="73"/>
      <c r="D38" s="74"/>
      <c r="E38" s="75"/>
      <c r="F38" s="74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</row>
    <row r="39" spans="1:208" ht="25.5" x14ac:dyDescent="0.2">
      <c r="A39" s="53" t="s">
        <v>271</v>
      </c>
      <c r="B39" s="32" t="s">
        <v>253</v>
      </c>
      <c r="C39" s="33" t="s">
        <v>1381</v>
      </c>
      <c r="D39" s="34" t="s">
        <v>142</v>
      </c>
      <c r="E39" s="68"/>
      <c r="F39" s="34">
        <f t="shared" si="0"/>
        <v>0</v>
      </c>
      <c r="G39" s="35">
        <f t="shared" si="1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38.25" x14ac:dyDescent="0.2">
      <c r="A40" s="53" t="s">
        <v>272</v>
      </c>
      <c r="B40" s="32" t="s">
        <v>254</v>
      </c>
      <c r="C40" s="33" t="s">
        <v>1381</v>
      </c>
      <c r="D40" s="34" t="s">
        <v>18</v>
      </c>
      <c r="E40" s="68"/>
      <c r="F40" s="34">
        <f t="shared" si="0"/>
        <v>0</v>
      </c>
      <c r="G40" s="35">
        <f t="shared" si="1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25.5" x14ac:dyDescent="0.2">
      <c r="A41" s="53" t="s">
        <v>273</v>
      </c>
      <c r="B41" s="32" t="s">
        <v>255</v>
      </c>
      <c r="C41" s="33" t="s">
        <v>1381</v>
      </c>
      <c r="D41" s="34" t="s">
        <v>16</v>
      </c>
      <c r="E41" s="68"/>
      <c r="F41" s="34">
        <f t="shared" si="0"/>
        <v>0</v>
      </c>
      <c r="G41" s="35">
        <f t="shared" si="1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274</v>
      </c>
      <c r="B42" s="32" t="s">
        <v>1508</v>
      </c>
      <c r="C42" s="33" t="s">
        <v>1457</v>
      </c>
      <c r="D42" s="34" t="s">
        <v>198</v>
      </c>
      <c r="E42" s="68"/>
      <c r="F42" s="34">
        <f t="shared" ref="F42:F46" si="6">SUM(H42:GZ42)</f>
        <v>0</v>
      </c>
      <c r="G42" s="35">
        <f t="shared" ref="G42:G46" si="7">E42*F42</f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275</v>
      </c>
      <c r="B43" s="32" t="s">
        <v>1509</v>
      </c>
      <c r="C43" s="33" t="s">
        <v>1458</v>
      </c>
      <c r="D43" s="34" t="s">
        <v>198</v>
      </c>
      <c r="E43" s="68"/>
      <c r="F43" s="34">
        <f t="shared" si="6"/>
        <v>0</v>
      </c>
      <c r="G43" s="35">
        <f t="shared" si="7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276</v>
      </c>
      <c r="B44" s="32" t="s">
        <v>210</v>
      </c>
      <c r="C44" s="33" t="s">
        <v>1459</v>
      </c>
      <c r="D44" s="34" t="s">
        <v>198</v>
      </c>
      <c r="E44" s="68"/>
      <c r="F44" s="34">
        <f t="shared" si="6"/>
        <v>0</v>
      </c>
      <c r="G44" s="35">
        <f t="shared" si="7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277</v>
      </c>
      <c r="B45" s="32" t="s">
        <v>211</v>
      </c>
      <c r="C45" s="33" t="s">
        <v>1460</v>
      </c>
      <c r="D45" s="34" t="s">
        <v>198</v>
      </c>
      <c r="E45" s="68"/>
      <c r="F45" s="34">
        <f t="shared" si="6"/>
        <v>0</v>
      </c>
      <c r="G45" s="35">
        <f t="shared" si="7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278</v>
      </c>
      <c r="B46" s="32" t="s">
        <v>212</v>
      </c>
      <c r="C46" s="33" t="s">
        <v>1510</v>
      </c>
      <c r="D46" s="34" t="s">
        <v>198</v>
      </c>
      <c r="E46" s="68"/>
      <c r="F46" s="34">
        <f t="shared" si="6"/>
        <v>0</v>
      </c>
      <c r="G46" s="35">
        <f t="shared" si="7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s="78" customFormat="1" ht="15.75" x14ac:dyDescent="0.2">
      <c r="A47" s="71" t="s">
        <v>1511</v>
      </c>
      <c r="B47" s="72"/>
      <c r="C47" s="73"/>
      <c r="D47" s="74"/>
      <c r="E47" s="75"/>
      <c r="F47" s="74"/>
      <c r="G47" s="76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</row>
    <row r="48" spans="1:208" ht="25.5" x14ac:dyDescent="0.2">
      <c r="A48" s="53" t="s">
        <v>279</v>
      </c>
      <c r="B48" s="32" t="s">
        <v>1513</v>
      </c>
      <c r="C48" s="33" t="s">
        <v>1512</v>
      </c>
      <c r="D48" s="34" t="s">
        <v>142</v>
      </c>
      <c r="E48" s="68"/>
      <c r="F48" s="34">
        <f t="shared" ref="F48" si="8">SUM(H48:GZ48)</f>
        <v>0</v>
      </c>
      <c r="G48" s="35">
        <f t="shared" ref="G48" si="9">E48*F48</f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280</v>
      </c>
      <c r="B49" s="32" t="s">
        <v>1518</v>
      </c>
      <c r="C49" s="33" t="s">
        <v>1520</v>
      </c>
      <c r="D49" s="34" t="s">
        <v>18</v>
      </c>
      <c r="E49" s="68"/>
      <c r="F49" s="34">
        <f t="shared" ref="F49:F52" si="10">SUM(H49:GZ49)</f>
        <v>0</v>
      </c>
      <c r="G49" s="35">
        <f t="shared" ref="G49:G52" si="11">E49*F49</f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281</v>
      </c>
      <c r="B50" s="32" t="s">
        <v>1517</v>
      </c>
      <c r="C50" s="33" t="s">
        <v>1521</v>
      </c>
      <c r="D50" s="34" t="s">
        <v>18</v>
      </c>
      <c r="E50" s="68"/>
      <c r="F50" s="34">
        <f t="shared" si="10"/>
        <v>0</v>
      </c>
      <c r="G50" s="35">
        <f t="shared" si="11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282</v>
      </c>
      <c r="B51" s="32" t="s">
        <v>1514</v>
      </c>
      <c r="C51" s="33" t="s">
        <v>1512</v>
      </c>
      <c r="D51" s="34" t="s">
        <v>1515</v>
      </c>
      <c r="E51" s="68"/>
      <c r="F51" s="34">
        <f t="shared" si="10"/>
        <v>0</v>
      </c>
      <c r="G51" s="35">
        <f t="shared" si="11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1102</v>
      </c>
      <c r="B52" s="32" t="s">
        <v>1516</v>
      </c>
      <c r="C52" s="33" t="s">
        <v>1512</v>
      </c>
      <c r="D52" s="34" t="s">
        <v>12</v>
      </c>
      <c r="E52" s="68"/>
      <c r="F52" s="34">
        <f t="shared" si="10"/>
        <v>0</v>
      </c>
      <c r="G52" s="35">
        <f t="shared" si="11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s="78" customFormat="1" ht="15.75" x14ac:dyDescent="0.2">
      <c r="A53" s="71" t="s">
        <v>1371</v>
      </c>
      <c r="B53" s="72"/>
      <c r="C53" s="73"/>
      <c r="D53" s="74"/>
      <c r="E53" s="75"/>
      <c r="F53" s="74"/>
      <c r="G53" s="76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</row>
    <row r="54" spans="1:208" ht="25.5" x14ac:dyDescent="0.2">
      <c r="A54" s="53" t="s">
        <v>1103</v>
      </c>
      <c r="B54" s="32" t="s">
        <v>256</v>
      </c>
      <c r="C54" s="85" t="s">
        <v>1519</v>
      </c>
      <c r="D54" s="34" t="s">
        <v>142</v>
      </c>
      <c r="E54" s="68"/>
      <c r="F54" s="34">
        <f t="shared" si="0"/>
        <v>0</v>
      </c>
      <c r="G54" s="35">
        <f t="shared" si="1"/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38.25" x14ac:dyDescent="0.2">
      <c r="A55" s="53" t="s">
        <v>1104</v>
      </c>
      <c r="B55" s="32" t="s">
        <v>257</v>
      </c>
      <c r="C55" s="85" t="s">
        <v>1519</v>
      </c>
      <c r="D55" s="34" t="s">
        <v>18</v>
      </c>
      <c r="E55" s="68"/>
      <c r="F55" s="34">
        <f t="shared" si="0"/>
        <v>0</v>
      </c>
      <c r="G55" s="35">
        <f t="shared" si="1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25.5" x14ac:dyDescent="0.2">
      <c r="A56" s="53" t="s">
        <v>1105</v>
      </c>
      <c r="B56" s="32" t="s">
        <v>258</v>
      </c>
      <c r="C56" s="85" t="s">
        <v>1519</v>
      </c>
      <c r="D56" s="34" t="s">
        <v>16</v>
      </c>
      <c r="E56" s="68"/>
      <c r="F56" s="34">
        <f t="shared" si="0"/>
        <v>0</v>
      </c>
      <c r="G56" s="35">
        <f t="shared" si="1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1106</v>
      </c>
      <c r="B57" s="32" t="s">
        <v>213</v>
      </c>
      <c r="C57" s="85" t="s">
        <v>1519</v>
      </c>
      <c r="D57" s="34" t="s">
        <v>198</v>
      </c>
      <c r="E57" s="68"/>
      <c r="F57" s="34">
        <f t="shared" si="0"/>
        <v>0</v>
      </c>
      <c r="G57" s="35">
        <f t="shared" si="1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s="78" customFormat="1" ht="15.75" x14ac:dyDescent="0.2">
      <c r="A58" s="71" t="s">
        <v>1461</v>
      </c>
      <c r="B58" s="72"/>
      <c r="C58" s="73"/>
      <c r="D58" s="74"/>
      <c r="E58" s="75"/>
      <c r="F58" s="74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</row>
    <row r="59" spans="1:208" ht="25.5" x14ac:dyDescent="0.2">
      <c r="A59" s="53" t="s">
        <v>1107</v>
      </c>
      <c r="B59" s="32" t="s">
        <v>1462</v>
      </c>
      <c r="C59" s="33" t="s">
        <v>1522</v>
      </c>
      <c r="D59" s="34" t="s">
        <v>142</v>
      </c>
      <c r="E59" s="68"/>
      <c r="F59" s="34">
        <f t="shared" si="0"/>
        <v>0</v>
      </c>
      <c r="G59" s="35">
        <f t="shared" si="1"/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ht="25.5" x14ac:dyDescent="0.2">
      <c r="A60" s="53" t="s">
        <v>1108</v>
      </c>
      <c r="B60" s="32" t="s">
        <v>1463</v>
      </c>
      <c r="C60" s="33" t="s">
        <v>1522</v>
      </c>
      <c r="D60" s="34" t="s">
        <v>18</v>
      </c>
      <c r="E60" s="68"/>
      <c r="F60" s="34">
        <f t="shared" si="0"/>
        <v>0</v>
      </c>
      <c r="G60" s="35">
        <f t="shared" si="1"/>
        <v>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</row>
    <row r="61" spans="1:208" ht="15" x14ac:dyDescent="0.2">
      <c r="A61" s="53" t="s">
        <v>1109</v>
      </c>
      <c r="B61" s="32" t="s">
        <v>1464</v>
      </c>
      <c r="C61" s="33" t="s">
        <v>1522</v>
      </c>
      <c r="D61" s="34" t="s">
        <v>16</v>
      </c>
      <c r="E61" s="68"/>
      <c r="F61" s="34">
        <f t="shared" si="0"/>
        <v>0</v>
      </c>
      <c r="G61" s="35">
        <f t="shared" si="1"/>
        <v>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</row>
    <row r="62" spans="1:208" ht="15" x14ac:dyDescent="0.2">
      <c r="A62" s="53" t="s">
        <v>1476</v>
      </c>
      <c r="B62" s="32" t="s">
        <v>234</v>
      </c>
      <c r="C62" s="33" t="s">
        <v>1522</v>
      </c>
      <c r="D62" s="34" t="s">
        <v>145</v>
      </c>
      <c r="E62" s="68"/>
      <c r="F62" s="34">
        <f t="shared" ref="F62:F70" si="12">SUM(H62:GZ62)</f>
        <v>0</v>
      </c>
      <c r="G62" s="35">
        <f t="shared" ref="G62:G70" si="13">E62*F62</f>
        <v>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</row>
    <row r="63" spans="1:208" ht="15" x14ac:dyDescent="0.2">
      <c r="A63" s="53" t="s">
        <v>1477</v>
      </c>
      <c r="B63" s="55"/>
      <c r="C63" s="56"/>
      <c r="D63" s="36"/>
      <c r="E63" s="68"/>
      <c r="F63" s="34">
        <f t="shared" si="12"/>
        <v>0</v>
      </c>
      <c r="G63" s="35">
        <f t="shared" si="13"/>
        <v>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</row>
    <row r="64" spans="1:208" ht="15" x14ac:dyDescent="0.2">
      <c r="A64" s="53" t="s">
        <v>1523</v>
      </c>
      <c r="B64" s="55"/>
      <c r="C64" s="56"/>
      <c r="D64" s="36"/>
      <c r="E64" s="68"/>
      <c r="F64" s="34">
        <f t="shared" si="12"/>
        <v>0</v>
      </c>
      <c r="G64" s="35">
        <f t="shared" si="13"/>
        <v>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</row>
    <row r="65" spans="1:208" ht="15" x14ac:dyDescent="0.2">
      <c r="A65" s="53" t="s">
        <v>1524</v>
      </c>
      <c r="B65" s="55"/>
      <c r="C65" s="56"/>
      <c r="D65" s="36"/>
      <c r="E65" s="68"/>
      <c r="F65" s="34">
        <f t="shared" si="12"/>
        <v>0</v>
      </c>
      <c r="G65" s="35">
        <f t="shared" si="13"/>
        <v>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</row>
    <row r="66" spans="1:208" ht="15" x14ac:dyDescent="0.2">
      <c r="A66" s="53" t="s">
        <v>1525</v>
      </c>
      <c r="B66" s="55"/>
      <c r="C66" s="56"/>
      <c r="D66" s="36"/>
      <c r="E66" s="68"/>
      <c r="F66" s="34">
        <f t="shared" si="12"/>
        <v>0</v>
      </c>
      <c r="G66" s="35">
        <f t="shared" si="13"/>
        <v>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</row>
    <row r="67" spans="1:208" ht="15" x14ac:dyDescent="0.2">
      <c r="A67" s="53" t="s">
        <v>1526</v>
      </c>
      <c r="B67" s="55"/>
      <c r="C67" s="56"/>
      <c r="D67" s="36"/>
      <c r="E67" s="68"/>
      <c r="F67" s="34">
        <f t="shared" si="12"/>
        <v>0</v>
      </c>
      <c r="G67" s="35">
        <f t="shared" si="13"/>
        <v>0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</row>
    <row r="68" spans="1:208" ht="15" x14ac:dyDescent="0.2">
      <c r="A68" s="53" t="s">
        <v>1527</v>
      </c>
      <c r="B68" s="55"/>
      <c r="C68" s="56"/>
      <c r="D68" s="36"/>
      <c r="E68" s="68"/>
      <c r="F68" s="34">
        <f t="shared" si="12"/>
        <v>0</v>
      </c>
      <c r="G68" s="35">
        <f t="shared" si="13"/>
        <v>0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</row>
    <row r="69" spans="1:208" ht="15" x14ac:dyDescent="0.2">
      <c r="A69" s="53" t="s">
        <v>1528</v>
      </c>
      <c r="B69" s="55"/>
      <c r="C69" s="56"/>
      <c r="D69" s="36"/>
      <c r="E69" s="68"/>
      <c r="F69" s="34">
        <f t="shared" si="12"/>
        <v>0</v>
      </c>
      <c r="G69" s="35">
        <f t="shared" si="13"/>
        <v>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</row>
    <row r="70" spans="1:208" ht="15" x14ac:dyDescent="0.2">
      <c r="A70" s="53" t="s">
        <v>1529</v>
      </c>
      <c r="B70" s="55"/>
      <c r="C70" s="56"/>
      <c r="D70" s="36"/>
      <c r="E70" s="68"/>
      <c r="F70" s="34">
        <f t="shared" si="12"/>
        <v>0</v>
      </c>
      <c r="G70" s="35">
        <f t="shared" si="13"/>
        <v>0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</row>
    <row r="71" spans="1:208" x14ac:dyDescent="0.2">
      <c r="A71" s="38"/>
      <c r="B71" s="39"/>
      <c r="C71" s="40"/>
      <c r="D71" s="41"/>
      <c r="E71" s="69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  <row r="73" spans="1:208" x14ac:dyDescent="0.2">
      <c r="A73" s="38"/>
      <c r="B73" s="39"/>
      <c r="C73" s="40"/>
      <c r="D73" s="41"/>
      <c r="E73" s="42"/>
      <c r="F73" s="34"/>
      <c r="G73" s="35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</row>
    <row r="74" spans="1:208" x14ac:dyDescent="0.2">
      <c r="A74" s="38"/>
      <c r="B74" s="39"/>
      <c r="C74" s="40"/>
      <c r="D74" s="41"/>
      <c r="E74" s="42"/>
      <c r="F74" s="34"/>
      <c r="G74" s="35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</row>
    <row r="75" spans="1:208" x14ac:dyDescent="0.2">
      <c r="A75" s="38"/>
      <c r="B75" s="39"/>
      <c r="C75" s="40"/>
      <c r="D75" s="41"/>
      <c r="E75" s="42"/>
      <c r="F75" s="34"/>
      <c r="G75" s="35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</row>
    <row r="76" spans="1:208" x14ac:dyDescent="0.2">
      <c r="A76" s="38"/>
      <c r="B76" s="39"/>
      <c r="C76" s="40"/>
      <c r="D76" s="41"/>
      <c r="E76" s="42"/>
      <c r="F76" s="34"/>
      <c r="G76" s="3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</row>
    <row r="77" spans="1:208" x14ac:dyDescent="0.2">
      <c r="A77" s="38"/>
      <c r="B77" s="39"/>
      <c r="C77" s="40"/>
      <c r="D77" s="41"/>
      <c r="E77" s="42"/>
      <c r="F77" s="34"/>
      <c r="G77" s="35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</row>
    <row r="78" spans="1:208" x14ac:dyDescent="0.2">
      <c r="A78" s="38"/>
      <c r="B78" s="39"/>
      <c r="C78" s="40"/>
      <c r="D78" s="41"/>
      <c r="E78" s="42"/>
      <c r="F78" s="34"/>
      <c r="G78" s="35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</row>
    <row r="79" spans="1:208" x14ac:dyDescent="0.2">
      <c r="A79" s="38"/>
      <c r="B79" s="39"/>
      <c r="C79" s="40"/>
      <c r="D79" s="41"/>
      <c r="E79" s="42"/>
      <c r="F79" s="34"/>
      <c r="G79" s="35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</row>
    <row r="80" spans="1:208" x14ac:dyDescent="0.2">
      <c r="A80" s="38"/>
      <c r="B80" s="39"/>
      <c r="C80" s="40"/>
      <c r="D80" s="41"/>
      <c r="E80" s="42"/>
      <c r="F80" s="34"/>
      <c r="G80" s="35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</row>
    <row r="81" spans="1:208" x14ac:dyDescent="0.2">
      <c r="A81" s="38"/>
      <c r="B81" s="39"/>
      <c r="C81" s="40"/>
      <c r="D81" s="41"/>
      <c r="E81" s="42"/>
      <c r="F81" s="34"/>
      <c r="G81" s="35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</row>
    <row r="82" spans="1:208" x14ac:dyDescent="0.2">
      <c r="A82" s="38"/>
      <c r="B82" s="39"/>
      <c r="C82" s="40"/>
      <c r="D82" s="41"/>
      <c r="E82" s="42"/>
      <c r="F82" s="34"/>
      <c r="G82" s="35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</row>
    <row r="83" spans="1:208" x14ac:dyDescent="0.2">
      <c r="A83" s="38"/>
      <c r="B83" s="39"/>
      <c r="C83" s="40"/>
      <c r="D83" s="41"/>
      <c r="E83" s="42"/>
      <c r="F83" s="34"/>
      <c r="G83" s="35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</row>
    <row r="84" spans="1:208" x14ac:dyDescent="0.2">
      <c r="A84" s="38"/>
      <c r="B84" s="39"/>
      <c r="C84" s="40"/>
      <c r="D84" s="41"/>
      <c r="E84" s="42"/>
      <c r="F84" s="34"/>
      <c r="G84" s="35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</row>
    <row r="85" spans="1:208" x14ac:dyDescent="0.2">
      <c r="A85" s="38"/>
      <c r="B85" s="39"/>
      <c r="C85" s="40"/>
      <c r="D85" s="41"/>
      <c r="E85" s="42"/>
      <c r="F85" s="34"/>
      <c r="G85" s="35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</row>
    <row r="86" spans="1:208" x14ac:dyDescent="0.2">
      <c r="A86" s="38"/>
      <c r="B86" s="39"/>
      <c r="C86" s="40"/>
      <c r="D86" s="41"/>
      <c r="E86" s="42"/>
      <c r="F86" s="34"/>
      <c r="G86" s="35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</row>
    <row r="87" spans="1:208" x14ac:dyDescent="0.2">
      <c r="A87" s="38"/>
      <c r="B87" s="39"/>
      <c r="C87" s="40"/>
      <c r="D87" s="41"/>
      <c r="E87" s="42"/>
      <c r="F87" s="34"/>
      <c r="G87" s="35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</row>
    <row r="88" spans="1:208" x14ac:dyDescent="0.2">
      <c r="A88" s="38"/>
      <c r="B88" s="39"/>
      <c r="C88" s="40"/>
      <c r="D88" s="41"/>
      <c r="E88" s="42"/>
      <c r="F88" s="34"/>
      <c r="G88" s="35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</row>
    <row r="89" spans="1:208" x14ac:dyDescent="0.2">
      <c r="A89" s="38"/>
      <c r="B89" s="39"/>
      <c r="C89" s="40"/>
      <c r="D89" s="41"/>
      <c r="E89" s="42"/>
      <c r="F89" s="34"/>
      <c r="G89" s="35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</row>
    <row r="90" spans="1:208" x14ac:dyDescent="0.2">
      <c r="A90" s="38"/>
      <c r="B90" s="39"/>
      <c r="C90" s="40"/>
      <c r="D90" s="41"/>
      <c r="E90" s="42"/>
      <c r="F90" s="34"/>
      <c r="G90" s="35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</row>
  </sheetData>
  <protectedRanges>
    <protectedRange sqref="B63:D108" name="New"/>
    <protectedRange sqref="E3:E108" name="Rate"/>
    <protectedRange password="C534" sqref="H3:GZ108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A51" sqref="A51:A62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87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",DOLLAR(SUM(G4:G419),0))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s="78" customFormat="1" ht="15.75" x14ac:dyDescent="0.2">
      <c r="A3" s="71" t="s">
        <v>1465</v>
      </c>
      <c r="B3" s="72"/>
      <c r="C3" s="73"/>
      <c r="D3" s="74"/>
      <c r="E3" s="75"/>
      <c r="F3" s="74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</row>
    <row r="4" spans="1:208" ht="15.95" x14ac:dyDescent="0.15">
      <c r="A4" s="53" t="s">
        <v>103</v>
      </c>
      <c r="B4" s="32" t="s">
        <v>219</v>
      </c>
      <c r="C4" s="33" t="s">
        <v>1467</v>
      </c>
      <c r="D4" s="34" t="s">
        <v>145</v>
      </c>
      <c r="E4" s="68"/>
      <c r="F4" s="34">
        <f>SUM(H4:GZ4)</f>
        <v>0</v>
      </c>
      <c r="G4" s="35">
        <f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104</v>
      </c>
      <c r="B5" s="32" t="s">
        <v>220</v>
      </c>
      <c r="C5" s="33" t="s">
        <v>1467</v>
      </c>
      <c r="D5" s="34" t="s">
        <v>145</v>
      </c>
      <c r="E5" s="68"/>
      <c r="F5" s="34">
        <f t="shared" ref="F5:F32" si="0">SUM(H5:GZ5)</f>
        <v>0</v>
      </c>
      <c r="G5" s="35">
        <f t="shared" ref="G5:G32" si="1">E5*F5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105</v>
      </c>
      <c r="B6" s="32" t="s">
        <v>221</v>
      </c>
      <c r="C6" s="33" t="s">
        <v>1467</v>
      </c>
      <c r="D6" s="34" t="s">
        <v>145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106</v>
      </c>
      <c r="B7" s="32" t="s">
        <v>214</v>
      </c>
      <c r="C7" s="33" t="s">
        <v>1467</v>
      </c>
      <c r="D7" s="34" t="s">
        <v>145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107</v>
      </c>
      <c r="B8" s="32" t="s">
        <v>217</v>
      </c>
      <c r="C8" s="33" t="s">
        <v>1467</v>
      </c>
      <c r="D8" s="34" t="s">
        <v>145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108</v>
      </c>
      <c r="B9" s="32" t="s">
        <v>218</v>
      </c>
      <c r="C9" s="33" t="s">
        <v>1467</v>
      </c>
      <c r="D9" s="34" t="s">
        <v>145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109</v>
      </c>
      <c r="B10" s="32" t="s">
        <v>215</v>
      </c>
      <c r="C10" s="33" t="s">
        <v>1467</v>
      </c>
      <c r="D10" s="34" t="s">
        <v>145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110</v>
      </c>
      <c r="B11" s="32" t="s">
        <v>216</v>
      </c>
      <c r="C11" s="33" t="s">
        <v>1467</v>
      </c>
      <c r="D11" s="34" t="s">
        <v>145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111</v>
      </c>
      <c r="B12" s="32" t="s">
        <v>222</v>
      </c>
      <c r="C12" s="33" t="s">
        <v>1467</v>
      </c>
      <c r="D12" s="34" t="s">
        <v>196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112</v>
      </c>
      <c r="B13" s="44" t="s">
        <v>227</v>
      </c>
      <c r="C13" s="33" t="s">
        <v>1467</v>
      </c>
      <c r="D13" s="34" t="s">
        <v>196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113</v>
      </c>
      <c r="B14" s="32" t="s">
        <v>223</v>
      </c>
      <c r="C14" s="33" t="s">
        <v>1467</v>
      </c>
      <c r="D14" s="34" t="s">
        <v>196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s="78" customFormat="1" ht="15.75" x14ac:dyDescent="0.2">
      <c r="A15" s="71" t="s">
        <v>1466</v>
      </c>
      <c r="B15" s="72"/>
      <c r="C15" s="73"/>
      <c r="D15" s="74"/>
      <c r="E15" s="75"/>
      <c r="F15" s="74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</row>
    <row r="16" spans="1:208" ht="15.95" x14ac:dyDescent="0.15">
      <c r="A16" s="53" t="s">
        <v>228</v>
      </c>
      <c r="B16" s="32" t="s">
        <v>219</v>
      </c>
      <c r="C16" s="33" t="s">
        <v>1468</v>
      </c>
      <c r="D16" s="34" t="s">
        <v>145</v>
      </c>
      <c r="E16" s="68"/>
      <c r="F16" s="34">
        <f>SUM(H16:GZ16)</f>
        <v>0</v>
      </c>
      <c r="G16" s="35">
        <f>E16*F16</f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229</v>
      </c>
      <c r="B17" s="32" t="s">
        <v>220</v>
      </c>
      <c r="C17" s="33" t="s">
        <v>1468</v>
      </c>
      <c r="D17" s="34" t="s">
        <v>145</v>
      </c>
      <c r="E17" s="68"/>
      <c r="F17" s="34">
        <f t="shared" ref="F17:F26" si="2">SUM(H17:GZ17)</f>
        <v>0</v>
      </c>
      <c r="G17" s="35">
        <f t="shared" ref="G17:G26" si="3">E17*F17</f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230</v>
      </c>
      <c r="B18" s="32" t="s">
        <v>221</v>
      </c>
      <c r="C18" s="33" t="s">
        <v>1468</v>
      </c>
      <c r="D18" s="34" t="s">
        <v>145</v>
      </c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231</v>
      </c>
      <c r="B19" s="32" t="s">
        <v>214</v>
      </c>
      <c r="C19" s="33" t="s">
        <v>1468</v>
      </c>
      <c r="D19" s="34" t="s">
        <v>145</v>
      </c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284</v>
      </c>
      <c r="B20" s="32" t="s">
        <v>217</v>
      </c>
      <c r="C20" s="33" t="s">
        <v>1468</v>
      </c>
      <c r="D20" s="34" t="s">
        <v>145</v>
      </c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1110</v>
      </c>
      <c r="B21" s="32" t="s">
        <v>218</v>
      </c>
      <c r="C21" s="33" t="s">
        <v>1468</v>
      </c>
      <c r="D21" s="34" t="s">
        <v>145</v>
      </c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1111</v>
      </c>
      <c r="B22" s="32" t="s">
        <v>215</v>
      </c>
      <c r="C22" s="33" t="s">
        <v>1468</v>
      </c>
      <c r="D22" s="34" t="s">
        <v>145</v>
      </c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1112</v>
      </c>
      <c r="B23" s="32" t="s">
        <v>216</v>
      </c>
      <c r="C23" s="33" t="s">
        <v>1468</v>
      </c>
      <c r="D23" s="34" t="s">
        <v>145</v>
      </c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.95" x14ac:dyDescent="0.15">
      <c r="A24" s="53" t="s">
        <v>1113</v>
      </c>
      <c r="B24" s="32" t="s">
        <v>222</v>
      </c>
      <c r="C24" s="33" t="s">
        <v>1468</v>
      </c>
      <c r="D24" s="34" t="s">
        <v>196</v>
      </c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.95" x14ac:dyDescent="0.15">
      <c r="A25" s="53" t="s">
        <v>1114</v>
      </c>
      <c r="B25" s="44" t="s">
        <v>227</v>
      </c>
      <c r="C25" s="33" t="s">
        <v>1468</v>
      </c>
      <c r="D25" s="34" t="s">
        <v>196</v>
      </c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.95" x14ac:dyDescent="0.15">
      <c r="A26" s="53" t="s">
        <v>1115</v>
      </c>
      <c r="B26" s="32" t="s">
        <v>223</v>
      </c>
      <c r="C26" s="33" t="s">
        <v>1468</v>
      </c>
      <c r="D26" s="34" t="s">
        <v>196</v>
      </c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s="78" customFormat="1" ht="15.75" x14ac:dyDescent="0.2">
      <c r="A27" s="71" t="s">
        <v>1373</v>
      </c>
      <c r="B27" s="72"/>
      <c r="C27" s="73"/>
      <c r="D27" s="74"/>
      <c r="E27" s="75"/>
      <c r="F27" s="74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</row>
    <row r="28" spans="1:208" ht="15.95" x14ac:dyDescent="0.15">
      <c r="A28" s="53" t="s">
        <v>1116</v>
      </c>
      <c r="B28" s="32" t="s">
        <v>224</v>
      </c>
      <c r="C28" s="33" t="s">
        <v>1469</v>
      </c>
      <c r="D28" s="34" t="s">
        <v>196</v>
      </c>
      <c r="E28" s="68"/>
      <c r="F28" s="34">
        <f t="shared" si="0"/>
        <v>0</v>
      </c>
      <c r="G28" s="35">
        <f t="shared" si="1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.95" x14ac:dyDescent="0.15">
      <c r="A29" s="53" t="s">
        <v>1117</v>
      </c>
      <c r="B29" s="32" t="s">
        <v>225</v>
      </c>
      <c r="C29" s="33" t="s">
        <v>1469</v>
      </c>
      <c r="D29" s="34" t="s">
        <v>145</v>
      </c>
      <c r="E29" s="68"/>
      <c r="F29" s="34">
        <f t="shared" si="0"/>
        <v>0</v>
      </c>
      <c r="G29" s="35">
        <f t="shared" si="1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26.1" x14ac:dyDescent="0.15">
      <c r="A30" s="53" t="s">
        <v>1118</v>
      </c>
      <c r="B30" s="32" t="s">
        <v>226</v>
      </c>
      <c r="C30" s="33" t="s">
        <v>1469</v>
      </c>
      <c r="D30" s="34" t="s">
        <v>196</v>
      </c>
      <c r="E30" s="68"/>
      <c r="F30" s="34">
        <f t="shared" si="0"/>
        <v>0</v>
      </c>
      <c r="G30" s="35">
        <f t="shared" si="1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26.1" x14ac:dyDescent="0.15">
      <c r="A31" s="53" t="s">
        <v>1119</v>
      </c>
      <c r="B31" s="32" t="s">
        <v>695</v>
      </c>
      <c r="C31" s="33" t="s">
        <v>1469</v>
      </c>
      <c r="D31" s="34" t="s">
        <v>145</v>
      </c>
      <c r="E31" s="68"/>
      <c r="F31" s="34">
        <f t="shared" si="0"/>
        <v>0</v>
      </c>
      <c r="G31" s="35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.95" x14ac:dyDescent="0.15">
      <c r="A32" s="53" t="s">
        <v>1120</v>
      </c>
      <c r="B32" s="32" t="s">
        <v>283</v>
      </c>
      <c r="C32" s="33" t="s">
        <v>1469</v>
      </c>
      <c r="D32" s="34" t="s">
        <v>12</v>
      </c>
      <c r="E32" s="68"/>
      <c r="F32" s="34">
        <f t="shared" si="0"/>
        <v>0</v>
      </c>
      <c r="G32" s="35">
        <f t="shared" si="1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s="78" customFormat="1" ht="15.75" x14ac:dyDescent="0.2">
      <c r="A33" s="71" t="s">
        <v>1374</v>
      </c>
      <c r="B33" s="72"/>
      <c r="C33" s="73"/>
      <c r="D33" s="74"/>
      <c r="E33" s="75"/>
      <c r="F33" s="74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</row>
    <row r="34" spans="1:208" ht="15" x14ac:dyDescent="0.2">
      <c r="A34" s="53" t="s">
        <v>1121</v>
      </c>
      <c r="B34" s="32" t="s">
        <v>1375</v>
      </c>
      <c r="C34" s="33" t="s">
        <v>1470</v>
      </c>
      <c r="D34" s="34" t="s">
        <v>145</v>
      </c>
      <c r="E34" s="68"/>
      <c r="F34" s="34">
        <f t="shared" ref="F34" si="4">SUM(H34:GZ34)</f>
        <v>0</v>
      </c>
      <c r="G34" s="35">
        <f t="shared" ref="G34:G67" si="5">E34*F34</f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1122</v>
      </c>
      <c r="B35" s="32" t="s">
        <v>283</v>
      </c>
      <c r="C35" s="33" t="s">
        <v>1470</v>
      </c>
      <c r="D35" s="34" t="s">
        <v>12</v>
      </c>
      <c r="E35" s="68"/>
      <c r="F35" s="34">
        <f t="shared" ref="F35:F67" si="6">SUM(H35:GZ35)</f>
        <v>0</v>
      </c>
      <c r="G35" s="35">
        <f t="shared" si="5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1123</v>
      </c>
      <c r="B36" s="44" t="s">
        <v>227</v>
      </c>
      <c r="C36" s="33" t="s">
        <v>1470</v>
      </c>
      <c r="D36" s="34" t="s">
        <v>196</v>
      </c>
      <c r="E36" s="68"/>
      <c r="F36" s="34">
        <f t="shared" si="6"/>
        <v>0</v>
      </c>
      <c r="G36" s="35">
        <f t="shared" si="5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1124</v>
      </c>
      <c r="B37" s="55"/>
      <c r="C37" s="56"/>
      <c r="D37" s="36"/>
      <c r="E37" s="68"/>
      <c r="F37" s="34">
        <f t="shared" si="6"/>
        <v>0</v>
      </c>
      <c r="G37" s="35">
        <f t="shared" si="5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1125</v>
      </c>
      <c r="B38" s="55"/>
      <c r="C38" s="56"/>
      <c r="D38" s="36"/>
      <c r="E38" s="68"/>
      <c r="F38" s="34">
        <f t="shared" si="6"/>
        <v>0</v>
      </c>
      <c r="G38" s="35">
        <f t="shared" si="5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1126</v>
      </c>
      <c r="B39" s="55"/>
      <c r="C39" s="56"/>
      <c r="D39" s="36"/>
      <c r="E39" s="68"/>
      <c r="F39" s="34">
        <f t="shared" si="6"/>
        <v>0</v>
      </c>
      <c r="G39" s="35">
        <f t="shared" si="5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1127</v>
      </c>
      <c r="B40" s="55"/>
      <c r="C40" s="56"/>
      <c r="D40" s="36"/>
      <c r="E40" s="68"/>
      <c r="F40" s="34">
        <f t="shared" si="6"/>
        <v>0</v>
      </c>
      <c r="G40" s="35">
        <f t="shared" si="5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1128</v>
      </c>
      <c r="B41" s="55"/>
      <c r="C41" s="56"/>
      <c r="D41" s="36"/>
      <c r="E41" s="68"/>
      <c r="F41" s="34">
        <f t="shared" si="6"/>
        <v>0</v>
      </c>
      <c r="G41" s="35">
        <f t="shared" si="5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1129</v>
      </c>
      <c r="B42" s="55"/>
      <c r="C42" s="56"/>
      <c r="D42" s="36"/>
      <c r="E42" s="68"/>
      <c r="F42" s="34">
        <f t="shared" si="6"/>
        <v>0</v>
      </c>
      <c r="G42" s="35">
        <f t="shared" si="5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1130</v>
      </c>
      <c r="B43" s="55"/>
      <c r="C43" s="56"/>
      <c r="D43" s="36"/>
      <c r="E43" s="68"/>
      <c r="F43" s="34">
        <f t="shared" si="6"/>
        <v>0</v>
      </c>
      <c r="G43" s="35">
        <f t="shared" si="5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1131</v>
      </c>
      <c r="B44" s="55"/>
      <c r="C44" s="56"/>
      <c r="D44" s="36"/>
      <c r="E44" s="68"/>
      <c r="F44" s="34">
        <f t="shared" si="6"/>
        <v>0</v>
      </c>
      <c r="G44" s="35">
        <f t="shared" si="5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1132</v>
      </c>
      <c r="B45" s="55"/>
      <c r="C45" s="56"/>
      <c r="D45" s="36"/>
      <c r="E45" s="68"/>
      <c r="F45" s="34">
        <f t="shared" si="6"/>
        <v>0</v>
      </c>
      <c r="G45" s="35">
        <f t="shared" si="5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1133</v>
      </c>
      <c r="B46" s="55"/>
      <c r="C46" s="56"/>
      <c r="D46" s="36"/>
      <c r="E46" s="68"/>
      <c r="F46" s="34">
        <f t="shared" si="6"/>
        <v>0</v>
      </c>
      <c r="G46" s="35">
        <f t="shared" si="5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1134</v>
      </c>
      <c r="B47" s="55"/>
      <c r="C47" s="56"/>
      <c r="D47" s="36"/>
      <c r="E47" s="68"/>
      <c r="F47" s="34">
        <f t="shared" si="6"/>
        <v>0</v>
      </c>
      <c r="G47" s="35">
        <f t="shared" si="5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1135</v>
      </c>
      <c r="B48" s="55"/>
      <c r="C48" s="56"/>
      <c r="D48" s="36"/>
      <c r="E48" s="68"/>
      <c r="F48" s="34">
        <f t="shared" si="6"/>
        <v>0</v>
      </c>
      <c r="G48" s="35">
        <f t="shared" si="5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1136</v>
      </c>
      <c r="B49" s="55"/>
      <c r="C49" s="56"/>
      <c r="D49" s="36"/>
      <c r="E49" s="68"/>
      <c r="F49" s="34">
        <f t="shared" si="6"/>
        <v>0</v>
      </c>
      <c r="G49" s="35">
        <f t="shared" si="5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1137</v>
      </c>
      <c r="B50" s="55"/>
      <c r="C50" s="56"/>
      <c r="D50" s="36"/>
      <c r="E50" s="68"/>
      <c r="F50" s="34">
        <f t="shared" si="6"/>
        <v>0</v>
      </c>
      <c r="G50" s="35">
        <f t="shared" si="5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1138</v>
      </c>
      <c r="B51" s="55"/>
      <c r="C51" s="56"/>
      <c r="D51" s="36"/>
      <c r="E51" s="68"/>
      <c r="F51" s="34">
        <f t="shared" si="6"/>
        <v>0</v>
      </c>
      <c r="G51" s="35">
        <f t="shared" si="5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1139</v>
      </c>
      <c r="B52" s="55"/>
      <c r="C52" s="56"/>
      <c r="D52" s="36"/>
      <c r="E52" s="68"/>
      <c r="F52" s="34">
        <f t="shared" si="6"/>
        <v>0</v>
      </c>
      <c r="G52" s="35">
        <f t="shared" si="5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3" t="s">
        <v>1140</v>
      </c>
      <c r="B53" s="55"/>
      <c r="C53" s="56"/>
      <c r="D53" s="36"/>
      <c r="E53" s="68"/>
      <c r="F53" s="34">
        <f t="shared" si="6"/>
        <v>0</v>
      </c>
      <c r="G53" s="35">
        <f t="shared" si="5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ht="15" x14ac:dyDescent="0.2">
      <c r="A54" s="53" t="s">
        <v>1141</v>
      </c>
      <c r="B54" s="55"/>
      <c r="C54" s="56"/>
      <c r="D54" s="36"/>
      <c r="E54" s="68"/>
      <c r="F54" s="34">
        <f t="shared" si="6"/>
        <v>0</v>
      </c>
      <c r="G54" s="35">
        <f t="shared" si="5"/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15" x14ac:dyDescent="0.2">
      <c r="A55" s="53" t="s">
        <v>1142</v>
      </c>
      <c r="B55" s="55"/>
      <c r="C55" s="56"/>
      <c r="D55" s="36"/>
      <c r="E55" s="68"/>
      <c r="F55" s="34">
        <f t="shared" si="6"/>
        <v>0</v>
      </c>
      <c r="G55" s="35">
        <f t="shared" si="5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15" x14ac:dyDescent="0.2">
      <c r="A56" s="53" t="s">
        <v>1143</v>
      </c>
      <c r="B56" s="55"/>
      <c r="C56" s="56"/>
      <c r="D56" s="36"/>
      <c r="E56" s="68"/>
      <c r="F56" s="34">
        <f t="shared" si="6"/>
        <v>0</v>
      </c>
      <c r="G56" s="35">
        <f t="shared" si="5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1478</v>
      </c>
      <c r="B57" s="55"/>
      <c r="C57" s="56"/>
      <c r="D57" s="36"/>
      <c r="E57" s="68"/>
      <c r="F57" s="34">
        <f t="shared" si="6"/>
        <v>0</v>
      </c>
      <c r="G57" s="35">
        <f t="shared" si="5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ht="15" x14ac:dyDescent="0.2">
      <c r="A58" s="53" t="s">
        <v>1479</v>
      </c>
      <c r="B58" s="55"/>
      <c r="C58" s="56"/>
      <c r="D58" s="36"/>
      <c r="E58" s="68"/>
      <c r="F58" s="34">
        <f t="shared" si="6"/>
        <v>0</v>
      </c>
      <c r="G58" s="35">
        <f t="shared" si="5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</row>
    <row r="59" spans="1:208" ht="15" x14ac:dyDescent="0.2">
      <c r="A59" s="53" t="s">
        <v>1480</v>
      </c>
      <c r="B59" s="55"/>
      <c r="C59" s="56"/>
      <c r="D59" s="36"/>
      <c r="E59" s="68"/>
      <c r="F59" s="34">
        <f t="shared" si="6"/>
        <v>0</v>
      </c>
      <c r="G59" s="35">
        <f t="shared" si="5"/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ht="15" x14ac:dyDescent="0.2">
      <c r="A60" s="53" t="s">
        <v>1481</v>
      </c>
      <c r="B60" s="55"/>
      <c r="C60" s="56"/>
      <c r="D60" s="36"/>
      <c r="E60" s="68"/>
      <c r="F60" s="34">
        <f t="shared" si="6"/>
        <v>0</v>
      </c>
      <c r="G60" s="35">
        <f t="shared" si="5"/>
        <v>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</row>
    <row r="61" spans="1:208" ht="15" x14ac:dyDescent="0.2">
      <c r="A61" s="53" t="s">
        <v>1482</v>
      </c>
      <c r="B61" s="55"/>
      <c r="C61" s="56"/>
      <c r="D61" s="36"/>
      <c r="E61" s="68"/>
      <c r="F61" s="34">
        <f t="shared" si="6"/>
        <v>0</v>
      </c>
      <c r="G61" s="35">
        <f t="shared" si="5"/>
        <v>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</row>
    <row r="62" spans="1:208" ht="15" x14ac:dyDescent="0.2">
      <c r="A62" s="53" t="s">
        <v>1483</v>
      </c>
      <c r="B62" s="55"/>
      <c r="C62" s="56"/>
      <c r="D62" s="36"/>
      <c r="E62" s="68"/>
      <c r="F62" s="34">
        <f t="shared" si="6"/>
        <v>0</v>
      </c>
      <c r="G62" s="35">
        <f t="shared" si="5"/>
        <v>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</row>
    <row r="63" spans="1:208" ht="15" x14ac:dyDescent="0.2">
      <c r="A63" s="53" t="s">
        <v>1484</v>
      </c>
      <c r="B63" s="55"/>
      <c r="C63" s="56"/>
      <c r="D63" s="36"/>
      <c r="E63" s="68"/>
      <c r="F63" s="34">
        <f t="shared" si="6"/>
        <v>0</v>
      </c>
      <c r="G63" s="35">
        <f t="shared" si="5"/>
        <v>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</row>
    <row r="64" spans="1:208" ht="15" x14ac:dyDescent="0.2">
      <c r="A64" s="53" t="s">
        <v>1485</v>
      </c>
      <c r="B64" s="55"/>
      <c r="C64" s="56"/>
      <c r="D64" s="36"/>
      <c r="E64" s="68"/>
      <c r="F64" s="34">
        <f t="shared" si="6"/>
        <v>0</v>
      </c>
      <c r="G64" s="35">
        <f t="shared" si="5"/>
        <v>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</row>
    <row r="65" spans="1:208" ht="15" x14ac:dyDescent="0.2">
      <c r="A65" s="53" t="s">
        <v>1486</v>
      </c>
      <c r="B65" s="55"/>
      <c r="C65" s="56"/>
      <c r="D65" s="36"/>
      <c r="E65" s="68"/>
      <c r="F65" s="34">
        <f t="shared" si="6"/>
        <v>0</v>
      </c>
      <c r="G65" s="35">
        <f t="shared" si="5"/>
        <v>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</row>
    <row r="66" spans="1:208" ht="15" x14ac:dyDescent="0.2">
      <c r="A66" s="53" t="s">
        <v>1487</v>
      </c>
      <c r="B66" s="55"/>
      <c r="C66" s="56"/>
      <c r="D66" s="36"/>
      <c r="E66" s="68"/>
      <c r="F66" s="34">
        <f t="shared" si="6"/>
        <v>0</v>
      </c>
      <c r="G66" s="35">
        <f t="shared" si="5"/>
        <v>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</row>
    <row r="67" spans="1:208" ht="15" x14ac:dyDescent="0.2">
      <c r="A67" s="53" t="s">
        <v>1488</v>
      </c>
      <c r="B67" s="55"/>
      <c r="C67" s="56"/>
      <c r="D67" s="36"/>
      <c r="E67" s="68"/>
      <c r="F67" s="34">
        <f t="shared" si="6"/>
        <v>0</v>
      </c>
      <c r="G67" s="35">
        <f t="shared" si="5"/>
        <v>0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</row>
    <row r="68" spans="1:208" x14ac:dyDescent="0.2">
      <c r="A68" s="38"/>
      <c r="B68" s="39"/>
      <c r="C68" s="40"/>
      <c r="D68" s="41"/>
      <c r="E68" s="69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  <row r="73" spans="1:208" x14ac:dyDescent="0.2">
      <c r="A73" s="38"/>
      <c r="B73" s="39"/>
      <c r="C73" s="40"/>
      <c r="D73" s="41"/>
      <c r="E73" s="42"/>
      <c r="F73" s="34"/>
      <c r="G73" s="35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</row>
    <row r="74" spans="1:208" x14ac:dyDescent="0.2">
      <c r="A74" s="38"/>
      <c r="B74" s="39"/>
      <c r="C74" s="40"/>
      <c r="D74" s="41"/>
      <c r="E74" s="42"/>
      <c r="F74" s="34"/>
      <c r="G74" s="35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</row>
    <row r="75" spans="1:208" x14ac:dyDescent="0.2">
      <c r="A75" s="38"/>
      <c r="B75" s="39"/>
      <c r="C75" s="40"/>
      <c r="D75" s="41"/>
      <c r="E75" s="42"/>
      <c r="F75" s="34"/>
      <c r="G75" s="35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</row>
    <row r="76" spans="1:208" x14ac:dyDescent="0.2">
      <c r="A76" s="38"/>
      <c r="B76" s="39"/>
      <c r="C76" s="40"/>
      <c r="D76" s="41"/>
      <c r="E76" s="42"/>
      <c r="F76" s="34"/>
      <c r="G76" s="3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</row>
    <row r="77" spans="1:208" x14ac:dyDescent="0.2">
      <c r="A77" s="38"/>
      <c r="B77" s="39"/>
      <c r="C77" s="40"/>
      <c r="D77" s="41"/>
      <c r="E77" s="42"/>
      <c r="F77" s="34"/>
      <c r="G77" s="35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</row>
    <row r="78" spans="1:208" x14ac:dyDescent="0.2">
      <c r="A78" s="38"/>
      <c r="B78" s="39"/>
      <c r="C78" s="40"/>
      <c r="D78" s="41"/>
      <c r="E78" s="42"/>
      <c r="F78" s="34"/>
      <c r="G78" s="35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</row>
    <row r="79" spans="1:208" x14ac:dyDescent="0.2">
      <c r="A79" s="38"/>
      <c r="B79" s="39"/>
      <c r="C79" s="40"/>
      <c r="D79" s="41"/>
      <c r="E79" s="42"/>
      <c r="F79" s="34"/>
      <c r="G79" s="35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</row>
    <row r="80" spans="1:208" x14ac:dyDescent="0.2">
      <c r="A80" s="38"/>
      <c r="B80" s="39"/>
      <c r="C80" s="40"/>
      <c r="D80" s="41"/>
      <c r="E80" s="42"/>
      <c r="F80" s="34"/>
      <c r="G80" s="35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</row>
    <row r="81" spans="1:208" x14ac:dyDescent="0.2">
      <c r="A81" s="38"/>
      <c r="B81" s="39"/>
      <c r="C81" s="40"/>
      <c r="D81" s="41"/>
      <c r="E81" s="42"/>
      <c r="F81" s="34"/>
      <c r="G81" s="35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</row>
    <row r="82" spans="1:208" x14ac:dyDescent="0.2">
      <c r="A82" s="38"/>
      <c r="B82" s="39"/>
      <c r="C82" s="40"/>
      <c r="D82" s="41"/>
      <c r="E82" s="42"/>
      <c r="F82" s="34"/>
      <c r="G82" s="35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</row>
    <row r="83" spans="1:208" x14ac:dyDescent="0.2">
      <c r="A83" s="38"/>
      <c r="B83" s="39"/>
      <c r="C83" s="40"/>
      <c r="D83" s="41"/>
      <c r="E83" s="42"/>
      <c r="F83" s="34"/>
      <c r="G83" s="35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</row>
    <row r="84" spans="1:208" x14ac:dyDescent="0.2">
      <c r="A84" s="38"/>
      <c r="B84" s="39"/>
      <c r="C84" s="40"/>
      <c r="D84" s="41"/>
      <c r="E84" s="42"/>
      <c r="F84" s="34"/>
      <c r="G84" s="35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</row>
    <row r="85" spans="1:208" x14ac:dyDescent="0.2">
      <c r="A85" s="38"/>
      <c r="B85" s="39"/>
      <c r="C85" s="40"/>
      <c r="D85" s="41"/>
      <c r="E85" s="42"/>
      <c r="F85" s="34"/>
      <c r="G85" s="35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</row>
    <row r="86" spans="1:208" x14ac:dyDescent="0.2">
      <c r="A86" s="38"/>
      <c r="B86" s="39"/>
      <c r="C86" s="40"/>
      <c r="D86" s="41"/>
      <c r="E86" s="42"/>
      <c r="F86" s="34"/>
      <c r="G86" s="35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</row>
    <row r="87" spans="1:208" x14ac:dyDescent="0.2">
      <c r="A87" s="38"/>
      <c r="B87" s="39"/>
      <c r="C87" s="40"/>
      <c r="D87" s="41"/>
      <c r="E87" s="42"/>
      <c r="F87" s="34"/>
      <c r="G87" s="35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</row>
  </sheetData>
  <sheetProtection password="F531" sheet="1" objects="1" scenarios="1"/>
  <protectedRanges>
    <protectedRange password="C534" sqref="B37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29" activePane="bottomRight" state="frozen"/>
      <selection pane="bottomRight" activeCell="A34" sqref="A34:A67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114</v>
      </c>
      <c r="B3" s="32" t="s">
        <v>316</v>
      </c>
      <c r="C3" s="85" t="s">
        <v>1471</v>
      </c>
      <c r="D3" s="34" t="s">
        <v>16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115</v>
      </c>
      <c r="B4" s="32" t="s">
        <v>317</v>
      </c>
      <c r="C4" s="85" t="s">
        <v>1471</v>
      </c>
      <c r="D4" s="34" t="s">
        <v>16</v>
      </c>
      <c r="E4" s="68"/>
      <c r="F4" s="34">
        <f t="shared" ref="F4:F7" si="0">SUM(H4:GZ4)</f>
        <v>0</v>
      </c>
      <c r="G4" s="35">
        <f t="shared" ref="G4:G7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116</v>
      </c>
      <c r="B5" s="32" t="s">
        <v>318</v>
      </c>
      <c r="C5" s="85" t="s">
        <v>1471</v>
      </c>
      <c r="D5" s="34" t="s">
        <v>16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117</v>
      </c>
      <c r="B6" s="32" t="s">
        <v>319</v>
      </c>
      <c r="C6" s="85" t="s">
        <v>1471</v>
      </c>
      <c r="D6" s="34" t="s">
        <v>16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118</v>
      </c>
      <c r="B7" s="32" t="s">
        <v>320</v>
      </c>
      <c r="C7" s="85" t="s">
        <v>1471</v>
      </c>
      <c r="D7" s="34" t="s">
        <v>16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26.1" x14ac:dyDescent="0.15">
      <c r="A8" s="53" t="s">
        <v>1144</v>
      </c>
      <c r="B8" s="32" t="s">
        <v>1189</v>
      </c>
      <c r="C8" s="85" t="s">
        <v>1471</v>
      </c>
      <c r="D8" s="34" t="s">
        <v>145</v>
      </c>
      <c r="E8" s="68"/>
      <c r="F8" s="34">
        <f t="shared" ref="F8:F52" si="2">SUM(H8:GZ8)</f>
        <v>0</v>
      </c>
      <c r="G8" s="35">
        <f t="shared" ref="G8:G52" si="3">E8*F8</f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x14ac:dyDescent="0.2">
      <c r="A9" s="53" t="s">
        <v>1145</v>
      </c>
      <c r="B9" s="79" t="s">
        <v>1394</v>
      </c>
      <c r="C9" s="80" t="s">
        <v>1381</v>
      </c>
      <c r="D9" s="81" t="s">
        <v>12</v>
      </c>
      <c r="E9" s="68"/>
      <c r="F9" s="34">
        <f t="shared" si="2"/>
        <v>0</v>
      </c>
      <c r="G9" s="35">
        <f t="shared" si="3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1146</v>
      </c>
      <c r="B10" s="55"/>
      <c r="C10" s="56"/>
      <c r="D10" s="36"/>
      <c r="E10" s="6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1147</v>
      </c>
      <c r="B11" s="55"/>
      <c r="C11" s="56"/>
      <c r="D11" s="36"/>
      <c r="E11" s="6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1148</v>
      </c>
      <c r="B12" s="70"/>
      <c r="C12" s="70"/>
      <c r="D12" s="70"/>
      <c r="E12" s="6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1149</v>
      </c>
      <c r="B13" s="55"/>
      <c r="C13" s="56"/>
      <c r="D13" s="36"/>
      <c r="E13" s="6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1150</v>
      </c>
      <c r="B14" s="55"/>
      <c r="C14" s="56"/>
      <c r="D14" s="36"/>
      <c r="E14" s="6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1151</v>
      </c>
      <c r="B15" s="55"/>
      <c r="C15" s="56"/>
      <c r="D15" s="36"/>
      <c r="E15" s="6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1152</v>
      </c>
      <c r="B16" s="55"/>
      <c r="C16" s="56"/>
      <c r="D16" s="36"/>
      <c r="E16" s="6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1153</v>
      </c>
      <c r="B17" s="55"/>
      <c r="C17" s="56"/>
      <c r="D17" s="36"/>
      <c r="E17" s="6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1154</v>
      </c>
      <c r="B18" s="55"/>
      <c r="C18" s="56"/>
      <c r="D18" s="36"/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1155</v>
      </c>
      <c r="B19" s="55"/>
      <c r="C19" s="56"/>
      <c r="D19" s="36"/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1156</v>
      </c>
      <c r="B20" s="55"/>
      <c r="C20" s="56"/>
      <c r="D20" s="36"/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1157</v>
      </c>
      <c r="B21" s="55"/>
      <c r="C21" s="56"/>
      <c r="D21" s="36"/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1158</v>
      </c>
      <c r="B22" s="55"/>
      <c r="C22" s="56"/>
      <c r="D22" s="36"/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1159</v>
      </c>
      <c r="B23" s="55"/>
      <c r="C23" s="56"/>
      <c r="D23" s="36"/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1160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1161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1162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1163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1164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1165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1166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1167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1168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1169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1170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1171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1172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1173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1174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1175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1176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1177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1178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1179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1180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1181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1182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1183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1184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1185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1186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1187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1188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10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D10" sqref="D10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0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",DOLLAR(SUM(G3:G398),0))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119</v>
      </c>
      <c r="B3" s="32" t="s">
        <v>586</v>
      </c>
      <c r="C3" s="33" t="s">
        <v>1472</v>
      </c>
      <c r="D3" s="34" t="s">
        <v>160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120</v>
      </c>
      <c r="B4" s="32" t="s">
        <v>510</v>
      </c>
      <c r="C4" s="33" t="s">
        <v>1472</v>
      </c>
      <c r="D4" s="34" t="s">
        <v>160</v>
      </c>
      <c r="E4" s="68"/>
      <c r="F4" s="34">
        <f t="shared" ref="F4:F53" si="0">SUM(H4:GZ4)</f>
        <v>0</v>
      </c>
      <c r="G4" s="35">
        <f t="shared" ref="G4:G53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121</v>
      </c>
      <c r="B5" s="32" t="s">
        <v>637</v>
      </c>
      <c r="C5" s="33" t="s">
        <v>1472</v>
      </c>
      <c r="D5" s="34" t="s">
        <v>160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122</v>
      </c>
      <c r="B6" s="32" t="s">
        <v>511</v>
      </c>
      <c r="C6" s="33" t="s">
        <v>1472</v>
      </c>
      <c r="D6" s="34" t="s">
        <v>160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123</v>
      </c>
      <c r="B7" s="45" t="s">
        <v>638</v>
      </c>
      <c r="C7" s="33" t="s">
        <v>1472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124</v>
      </c>
      <c r="B8" s="32" t="s">
        <v>641</v>
      </c>
      <c r="C8" s="33" t="s">
        <v>1472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125</v>
      </c>
      <c r="B9" s="32" t="s">
        <v>513</v>
      </c>
      <c r="C9" s="33" t="s">
        <v>1472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126</v>
      </c>
      <c r="B10" s="32" t="s">
        <v>514</v>
      </c>
      <c r="C10" s="33" t="s">
        <v>1472</v>
      </c>
      <c r="D10" s="34" t="s">
        <v>160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127</v>
      </c>
      <c r="B11" s="32" t="s">
        <v>515</v>
      </c>
      <c r="C11" s="33" t="s">
        <v>1472</v>
      </c>
      <c r="D11" s="34" t="s">
        <v>160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128</v>
      </c>
      <c r="B12" s="32" t="s">
        <v>516</v>
      </c>
      <c r="C12" s="33" t="s">
        <v>1472</v>
      </c>
      <c r="D12" s="34" t="s">
        <v>160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129</v>
      </c>
      <c r="B13" s="32" t="s">
        <v>340</v>
      </c>
      <c r="C13" s="33" t="s">
        <v>1472</v>
      </c>
      <c r="D13" s="34" t="s">
        <v>160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534</v>
      </c>
      <c r="B14" s="44" t="s">
        <v>517</v>
      </c>
      <c r="C14" s="33" t="s">
        <v>1472</v>
      </c>
      <c r="D14" s="34" t="s">
        <v>160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535</v>
      </c>
      <c r="B15" s="44" t="s">
        <v>639</v>
      </c>
      <c r="C15" s="33" t="s">
        <v>1472</v>
      </c>
      <c r="D15" s="34" t="s">
        <v>160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536</v>
      </c>
      <c r="B16" s="32" t="s">
        <v>518</v>
      </c>
      <c r="C16" s="33" t="s">
        <v>1472</v>
      </c>
      <c r="D16" s="34" t="s">
        <v>160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537</v>
      </c>
      <c r="B17" s="32" t="s">
        <v>519</v>
      </c>
      <c r="C17" s="33" t="s">
        <v>1472</v>
      </c>
      <c r="D17" s="34" t="s">
        <v>160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538</v>
      </c>
      <c r="B18" s="32" t="s">
        <v>520</v>
      </c>
      <c r="C18" s="86" t="s">
        <v>1473</v>
      </c>
      <c r="D18" s="34" t="s">
        <v>160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539</v>
      </c>
      <c r="B19" s="32" t="s">
        <v>521</v>
      </c>
      <c r="C19" s="86" t="s">
        <v>1473</v>
      </c>
      <c r="D19" s="34" t="s">
        <v>160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540</v>
      </c>
      <c r="B20" s="32" t="s">
        <v>522</v>
      </c>
      <c r="C20" s="86" t="s">
        <v>1473</v>
      </c>
      <c r="D20" s="34" t="s">
        <v>160</v>
      </c>
      <c r="E20" s="68"/>
      <c r="F20" s="34">
        <f t="shared" si="0"/>
        <v>0</v>
      </c>
      <c r="G20" s="35">
        <f t="shared" si="1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541</v>
      </c>
      <c r="B21" s="32" t="s">
        <v>523</v>
      </c>
      <c r="C21" s="86" t="s">
        <v>1473</v>
      </c>
      <c r="D21" s="34" t="s">
        <v>160</v>
      </c>
      <c r="E21" s="68"/>
      <c r="F21" s="34">
        <f t="shared" si="0"/>
        <v>0</v>
      </c>
      <c r="G21" s="35">
        <f t="shared" si="1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542</v>
      </c>
      <c r="B22" s="32" t="s">
        <v>524</v>
      </c>
      <c r="C22" s="86" t="s">
        <v>1473</v>
      </c>
      <c r="D22" s="34" t="s">
        <v>160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3.5" customHeight="1" x14ac:dyDescent="0.15">
      <c r="A23" s="53" t="s">
        <v>543</v>
      </c>
      <c r="B23" s="32" t="s">
        <v>685</v>
      </c>
      <c r="C23" s="86" t="s">
        <v>1473</v>
      </c>
      <c r="D23" s="34" t="s">
        <v>160</v>
      </c>
      <c r="E23" s="68"/>
      <c r="F23" s="34">
        <f t="shared" si="0"/>
        <v>0</v>
      </c>
      <c r="G23" s="35">
        <f t="shared" si="1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544</v>
      </c>
      <c r="B24" s="32" t="s">
        <v>525</v>
      </c>
      <c r="C24" s="86" t="s">
        <v>1473</v>
      </c>
      <c r="D24" s="34" t="s">
        <v>160</v>
      </c>
      <c r="E24" s="68"/>
      <c r="F24" s="34">
        <f t="shared" si="0"/>
        <v>0</v>
      </c>
      <c r="G24" s="35">
        <f t="shared" si="1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545</v>
      </c>
      <c r="B25" s="32" t="s">
        <v>526</v>
      </c>
      <c r="C25" s="86" t="s">
        <v>1473</v>
      </c>
      <c r="D25" s="34" t="s">
        <v>160</v>
      </c>
      <c r="E25" s="68"/>
      <c r="F25" s="34">
        <f t="shared" si="0"/>
        <v>0</v>
      </c>
      <c r="G25" s="35">
        <f t="shared" si="1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546</v>
      </c>
      <c r="B26" s="32" t="s">
        <v>527</v>
      </c>
      <c r="C26" s="86" t="s">
        <v>1473</v>
      </c>
      <c r="D26" s="34" t="s">
        <v>160</v>
      </c>
      <c r="E26" s="68"/>
      <c r="F26" s="34">
        <f t="shared" si="0"/>
        <v>0</v>
      </c>
      <c r="G26" s="35">
        <f t="shared" si="1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547</v>
      </c>
      <c r="B27" s="32" t="s">
        <v>528</v>
      </c>
      <c r="C27" s="86" t="s">
        <v>1473</v>
      </c>
      <c r="D27" s="34" t="s">
        <v>160</v>
      </c>
      <c r="E27" s="68"/>
      <c r="F27" s="34">
        <f t="shared" si="0"/>
        <v>0</v>
      </c>
      <c r="G27" s="35">
        <f t="shared" si="1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548</v>
      </c>
      <c r="B28" s="32" t="s">
        <v>529</v>
      </c>
      <c r="C28" s="86" t="s">
        <v>1473</v>
      </c>
      <c r="D28" s="34" t="s">
        <v>160</v>
      </c>
      <c r="E28" s="68"/>
      <c r="F28" s="34">
        <f t="shared" si="0"/>
        <v>0</v>
      </c>
      <c r="G28" s="35">
        <f t="shared" si="1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549</v>
      </c>
      <c r="B29" s="32" t="s">
        <v>643</v>
      </c>
      <c r="C29" s="86" t="s">
        <v>1473</v>
      </c>
      <c r="D29" s="34" t="s">
        <v>160</v>
      </c>
      <c r="E29" s="68"/>
      <c r="F29" s="34">
        <f t="shared" si="0"/>
        <v>0</v>
      </c>
      <c r="G29" s="35">
        <f t="shared" si="1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550</v>
      </c>
      <c r="B30" s="32" t="s">
        <v>644</v>
      </c>
      <c r="C30" s="86" t="s">
        <v>1473</v>
      </c>
      <c r="D30" s="34" t="s">
        <v>160</v>
      </c>
      <c r="E30" s="68"/>
      <c r="F30" s="34">
        <f t="shared" si="0"/>
        <v>0</v>
      </c>
      <c r="G30" s="35">
        <f t="shared" si="1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551</v>
      </c>
      <c r="B31" s="32" t="s">
        <v>645</v>
      </c>
      <c r="C31" s="86" t="s">
        <v>1473</v>
      </c>
      <c r="D31" s="34" t="s">
        <v>160</v>
      </c>
      <c r="E31" s="68"/>
      <c r="F31" s="34">
        <f t="shared" si="0"/>
        <v>0</v>
      </c>
      <c r="G31" s="35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552</v>
      </c>
      <c r="B32" s="32" t="s">
        <v>646</v>
      </c>
      <c r="C32" s="86" t="s">
        <v>1473</v>
      </c>
      <c r="D32" s="34" t="s">
        <v>160</v>
      </c>
      <c r="E32" s="68"/>
      <c r="F32" s="34">
        <f t="shared" si="0"/>
        <v>0</v>
      </c>
      <c r="G32" s="35">
        <f t="shared" si="1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553</v>
      </c>
      <c r="B33" s="32" t="s">
        <v>649</v>
      </c>
      <c r="C33" s="86" t="s">
        <v>1473</v>
      </c>
      <c r="D33" s="34" t="s">
        <v>160</v>
      </c>
      <c r="E33" s="68"/>
      <c r="F33" s="34">
        <f t="shared" si="0"/>
        <v>0</v>
      </c>
      <c r="G33" s="35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587</v>
      </c>
      <c r="B34" s="32" t="s">
        <v>651</v>
      </c>
      <c r="C34" s="86" t="s">
        <v>1473</v>
      </c>
      <c r="D34" s="34" t="s">
        <v>160</v>
      </c>
      <c r="E34" s="68"/>
      <c r="F34" s="34">
        <f t="shared" si="0"/>
        <v>0</v>
      </c>
      <c r="G34" s="35">
        <f t="shared" si="1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640</v>
      </c>
      <c r="B35" s="32" t="s">
        <v>652</v>
      </c>
      <c r="C35" s="86" t="s">
        <v>1473</v>
      </c>
      <c r="D35" s="34" t="s">
        <v>160</v>
      </c>
      <c r="E35" s="68"/>
      <c r="F35" s="34">
        <f t="shared" si="0"/>
        <v>0</v>
      </c>
      <c r="G35" s="35">
        <f t="shared" si="1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642</v>
      </c>
      <c r="B36" s="32" t="s">
        <v>653</v>
      </c>
      <c r="C36" s="86" t="s">
        <v>1473</v>
      </c>
      <c r="D36" s="34" t="s">
        <v>160</v>
      </c>
      <c r="E36" s="68"/>
      <c r="F36" s="34">
        <f t="shared" si="0"/>
        <v>0</v>
      </c>
      <c r="G36" s="35">
        <f t="shared" si="1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647</v>
      </c>
      <c r="B37" s="32" t="s">
        <v>654</v>
      </c>
      <c r="C37" s="86" t="s">
        <v>1473</v>
      </c>
      <c r="D37" s="34" t="s">
        <v>160</v>
      </c>
      <c r="E37" s="68"/>
      <c r="F37" s="34">
        <f t="shared" si="0"/>
        <v>0</v>
      </c>
      <c r="G37" s="35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648</v>
      </c>
      <c r="B38" s="32" t="s">
        <v>655</v>
      </c>
      <c r="C38" s="86" t="s">
        <v>1473</v>
      </c>
      <c r="D38" s="34" t="s">
        <v>160</v>
      </c>
      <c r="E38" s="68"/>
      <c r="F38" s="34">
        <f t="shared" si="0"/>
        <v>0</v>
      </c>
      <c r="G38" s="35">
        <f t="shared" si="1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650</v>
      </c>
      <c r="B39" s="32" t="s">
        <v>656</v>
      </c>
      <c r="C39" s="86" t="s">
        <v>1473</v>
      </c>
      <c r="D39" s="34" t="s">
        <v>160</v>
      </c>
      <c r="E39" s="68"/>
      <c r="F39" s="34">
        <f t="shared" si="0"/>
        <v>0</v>
      </c>
      <c r="G39" s="35">
        <f t="shared" si="1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671</v>
      </c>
      <c r="B40" s="32" t="s">
        <v>657</v>
      </c>
      <c r="C40" s="86" t="s">
        <v>1473</v>
      </c>
      <c r="D40" s="34" t="s">
        <v>160</v>
      </c>
      <c r="E40" s="68"/>
      <c r="F40" s="34">
        <f t="shared" si="0"/>
        <v>0</v>
      </c>
      <c r="G40" s="35">
        <f t="shared" si="1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672</v>
      </c>
      <c r="B41" s="32" t="s">
        <v>658</v>
      </c>
      <c r="C41" s="86" t="s">
        <v>1473</v>
      </c>
      <c r="D41" s="34" t="s">
        <v>160</v>
      </c>
      <c r="E41" s="68"/>
      <c r="F41" s="34">
        <f t="shared" si="0"/>
        <v>0</v>
      </c>
      <c r="G41" s="35">
        <f t="shared" si="1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673</v>
      </c>
      <c r="B42" s="32" t="s">
        <v>659</v>
      </c>
      <c r="C42" s="86" t="s">
        <v>1473</v>
      </c>
      <c r="D42" s="34" t="s">
        <v>160</v>
      </c>
      <c r="E42" s="68"/>
      <c r="F42" s="34">
        <f t="shared" si="0"/>
        <v>0</v>
      </c>
      <c r="G42" s="35">
        <f t="shared" si="1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674</v>
      </c>
      <c r="B43" s="32" t="s">
        <v>660</v>
      </c>
      <c r="C43" s="86" t="s">
        <v>1473</v>
      </c>
      <c r="D43" s="34" t="s">
        <v>160</v>
      </c>
      <c r="E43" s="68"/>
      <c r="F43" s="34">
        <f t="shared" si="0"/>
        <v>0</v>
      </c>
      <c r="G43" s="35">
        <f t="shared" si="1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675</v>
      </c>
      <c r="B44" s="32" t="s">
        <v>661</v>
      </c>
      <c r="C44" s="86" t="s">
        <v>1473</v>
      </c>
      <c r="D44" s="34" t="s">
        <v>160</v>
      </c>
      <c r="E44" s="68"/>
      <c r="F44" s="34">
        <f t="shared" si="0"/>
        <v>0</v>
      </c>
      <c r="G44" s="35">
        <f t="shared" si="1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676</v>
      </c>
      <c r="B45" s="32" t="s">
        <v>662</v>
      </c>
      <c r="C45" s="86" t="s">
        <v>1473</v>
      </c>
      <c r="D45" s="34" t="s">
        <v>160</v>
      </c>
      <c r="E45" s="68"/>
      <c r="F45" s="34">
        <f t="shared" si="0"/>
        <v>0</v>
      </c>
      <c r="G45" s="35">
        <f t="shared" si="1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677</v>
      </c>
      <c r="B46" s="32" t="s">
        <v>664</v>
      </c>
      <c r="C46" s="86" t="s">
        <v>1473</v>
      </c>
      <c r="D46" s="34" t="s">
        <v>160</v>
      </c>
      <c r="E46" s="68"/>
      <c r="F46" s="34">
        <f t="shared" si="0"/>
        <v>0</v>
      </c>
      <c r="G46" s="35">
        <f t="shared" si="1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678</v>
      </c>
      <c r="B47" s="32" t="s">
        <v>663</v>
      </c>
      <c r="C47" s="86" t="s">
        <v>1473</v>
      </c>
      <c r="D47" s="34" t="s">
        <v>160</v>
      </c>
      <c r="E47" s="68"/>
      <c r="F47" s="34">
        <f t="shared" si="0"/>
        <v>0</v>
      </c>
      <c r="G47" s="35">
        <f t="shared" si="1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679</v>
      </c>
      <c r="B48" s="32" t="s">
        <v>665</v>
      </c>
      <c r="C48" s="86" t="s">
        <v>1473</v>
      </c>
      <c r="D48" s="34" t="s">
        <v>160</v>
      </c>
      <c r="E48" s="68"/>
      <c r="F48" s="34">
        <f t="shared" si="0"/>
        <v>0</v>
      </c>
      <c r="G48" s="35">
        <f t="shared" si="1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680</v>
      </c>
      <c r="B49" s="32" t="s">
        <v>666</v>
      </c>
      <c r="C49" s="86" t="s">
        <v>1473</v>
      </c>
      <c r="D49" s="34" t="s">
        <v>160</v>
      </c>
      <c r="E49" s="68"/>
      <c r="F49" s="34">
        <f t="shared" si="0"/>
        <v>0</v>
      </c>
      <c r="G49" s="35">
        <f t="shared" si="1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681</v>
      </c>
      <c r="B50" s="32" t="s">
        <v>667</v>
      </c>
      <c r="C50" s="86" t="s">
        <v>1473</v>
      </c>
      <c r="D50" s="34" t="s">
        <v>160</v>
      </c>
      <c r="E50" s="68"/>
      <c r="F50" s="34">
        <f t="shared" si="0"/>
        <v>0</v>
      </c>
      <c r="G50" s="35">
        <f t="shared" si="1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25.5" x14ac:dyDescent="0.2">
      <c r="A51" s="53" t="s">
        <v>682</v>
      </c>
      <c r="B51" s="32" t="s">
        <v>668</v>
      </c>
      <c r="C51" s="86" t="s">
        <v>1473</v>
      </c>
      <c r="D51" s="34" t="s">
        <v>160</v>
      </c>
      <c r="E51" s="68"/>
      <c r="F51" s="34">
        <f t="shared" si="0"/>
        <v>0</v>
      </c>
      <c r="G51" s="35">
        <f t="shared" si="1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25.5" x14ac:dyDescent="0.2">
      <c r="A52" s="53" t="s">
        <v>683</v>
      </c>
      <c r="B52" s="32" t="s">
        <v>670</v>
      </c>
      <c r="C52" s="86" t="s">
        <v>1473</v>
      </c>
      <c r="D52" s="34" t="s">
        <v>160</v>
      </c>
      <c r="E52" s="68"/>
      <c r="F52" s="34">
        <f t="shared" si="0"/>
        <v>0</v>
      </c>
      <c r="G52" s="35">
        <f t="shared" si="1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25.5" x14ac:dyDescent="0.2">
      <c r="A53" s="53" t="s">
        <v>684</v>
      </c>
      <c r="B53" s="32" t="s">
        <v>669</v>
      </c>
      <c r="C53" s="86" t="s">
        <v>1473</v>
      </c>
      <c r="D53" s="34" t="s">
        <v>160</v>
      </c>
      <c r="E53" s="68"/>
      <c r="F53" s="34">
        <f t="shared" si="0"/>
        <v>0</v>
      </c>
      <c r="G53" s="35">
        <f t="shared" si="1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ht="15" x14ac:dyDescent="0.2">
      <c r="A54" s="53" t="s">
        <v>1190</v>
      </c>
      <c r="B54" s="55"/>
      <c r="C54" s="56"/>
      <c r="D54" s="36"/>
      <c r="E54" s="37"/>
      <c r="F54" s="34">
        <f t="shared" ref="F54:F60" si="2">SUM(H54:GZ54)</f>
        <v>0</v>
      </c>
      <c r="G54" s="35">
        <f t="shared" ref="G54:G60" si="3">E54*F54</f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15" x14ac:dyDescent="0.2">
      <c r="A55" s="53" t="s">
        <v>1191</v>
      </c>
      <c r="B55" s="55"/>
      <c r="C55" s="56"/>
      <c r="D55" s="36"/>
      <c r="E55" s="37"/>
      <c r="F55" s="34">
        <f t="shared" si="2"/>
        <v>0</v>
      </c>
      <c r="G55" s="35">
        <f t="shared" si="3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15" x14ac:dyDescent="0.2">
      <c r="A56" s="53" t="s">
        <v>1192</v>
      </c>
      <c r="B56" s="55"/>
      <c r="C56" s="56"/>
      <c r="D56" s="36"/>
      <c r="E56" s="37"/>
      <c r="F56" s="34">
        <f t="shared" si="2"/>
        <v>0</v>
      </c>
      <c r="G56" s="35">
        <f t="shared" si="3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1193</v>
      </c>
      <c r="B57" s="55"/>
      <c r="C57" s="56"/>
      <c r="D57" s="36"/>
      <c r="E57" s="37"/>
      <c r="F57" s="34">
        <f t="shared" si="2"/>
        <v>0</v>
      </c>
      <c r="G57" s="35">
        <f t="shared" si="3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ht="15" x14ac:dyDescent="0.2">
      <c r="A58" s="53" t="s">
        <v>1194</v>
      </c>
      <c r="B58" s="55"/>
      <c r="C58" s="56"/>
      <c r="D58" s="36"/>
      <c r="E58" s="37"/>
      <c r="F58" s="34">
        <f t="shared" si="2"/>
        <v>0</v>
      </c>
      <c r="G58" s="35">
        <f t="shared" si="3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</row>
    <row r="59" spans="1:208" ht="15" x14ac:dyDescent="0.2">
      <c r="A59" s="53" t="s">
        <v>1195</v>
      </c>
      <c r="B59" s="55"/>
      <c r="C59" s="56"/>
      <c r="D59" s="36"/>
      <c r="E59" s="37"/>
      <c r="F59" s="34">
        <f t="shared" si="2"/>
        <v>0</v>
      </c>
      <c r="G59" s="35">
        <f t="shared" si="3"/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ht="15" x14ac:dyDescent="0.2">
      <c r="A60" s="53" t="s">
        <v>1196</v>
      </c>
      <c r="B60" s="55"/>
      <c r="C60" s="56"/>
      <c r="D60" s="36"/>
      <c r="E60" s="37"/>
      <c r="F60" s="34">
        <f t="shared" si="2"/>
        <v>0</v>
      </c>
      <c r="G60" s="35">
        <f t="shared" si="3"/>
        <v>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</sheetData>
  <sheetProtection password="F531" sheet="1" objects="1" scenarios="1"/>
  <protectedRanges>
    <protectedRange sqref="B54:D100" name="New"/>
    <protectedRange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42" activePane="bottomRight" state="frozen"/>
      <selection pane="bottomRight" activeCell="D3" sqref="D3:D53"/>
      <colBreaks count="1" manualBreakCount="1">
        <brk id="7" max="56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view="pageBreakPreview" topLeftCell="A112" zoomScaleSheetLayoutView="100" workbookViewId="0">
      <selection activeCell="A148" sqref="A148"/>
    </sheetView>
  </sheetViews>
  <sheetFormatPr defaultColWidth="8.875" defaultRowHeight="14.25" x14ac:dyDescent="0.2"/>
  <cols>
    <col min="10" max="10" width="4.625" customWidth="1"/>
  </cols>
  <sheetData/>
  <sheetProtection password="F531" sheet="1" objects="1" scenarios="1" selectLockedCells="1" selectUnlockedCells="1"/>
  <customSheetViews>
    <customSheetView guid="{06F03E72-06ED-453C-A631-55DD271C353A}" scale="85" showPageBreaks="1" printArea="1" view="pageBreakPreview" topLeftCell="A99">
      <selection activeCell="L134" sqref="L134"/>
      <rowBreaks count="3" manualBreakCount="3">
        <brk id="55" max="9" man="1"/>
        <brk id="81" max="9" man="1"/>
        <brk id="129" max="9" man="1"/>
      </rowBreaks>
      <colBreaks count="1" manualBreakCount="1">
        <brk id="10" max="1048575" man="1"/>
      </col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93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rowBreaks count="3" manualBreakCount="3">
    <brk id="55" max="9" man="1"/>
    <brk id="81" max="9" man="1"/>
    <brk id="129" max="9" man="1"/>
  </rowBreaks>
  <colBreaks count="1" manualBreakCount="1">
    <brk id="10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561</v>
      </c>
      <c r="B3" s="32" t="s">
        <v>636</v>
      </c>
      <c r="C3" s="85" t="s">
        <v>1473</v>
      </c>
      <c r="D3" s="34" t="s">
        <v>160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562</v>
      </c>
      <c r="B4" s="32" t="s">
        <v>631</v>
      </c>
      <c r="C4" s="85" t="s">
        <v>1473</v>
      </c>
      <c r="D4" s="34" t="s">
        <v>160</v>
      </c>
      <c r="E4" s="68"/>
      <c r="F4" s="34">
        <f t="shared" ref="F4:F22" si="0">SUM(H4:GZ4)</f>
        <v>0</v>
      </c>
      <c r="G4" s="35">
        <f t="shared" ref="G4:G22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563</v>
      </c>
      <c r="B5" s="32" t="s">
        <v>632</v>
      </c>
      <c r="C5" s="85" t="s">
        <v>1473</v>
      </c>
      <c r="D5" s="34" t="s">
        <v>160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564</v>
      </c>
      <c r="B6" s="32" t="s">
        <v>530</v>
      </c>
      <c r="C6" s="85" t="s">
        <v>1473</v>
      </c>
      <c r="D6" s="34" t="s">
        <v>160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565</v>
      </c>
      <c r="B7" s="32" t="s">
        <v>531</v>
      </c>
      <c r="C7" s="85" t="s">
        <v>1473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566</v>
      </c>
      <c r="B8" s="32" t="s">
        <v>512</v>
      </c>
      <c r="C8" s="85" t="s">
        <v>1473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567</v>
      </c>
      <c r="B9" s="32" t="s">
        <v>625</v>
      </c>
      <c r="C9" s="85" t="s">
        <v>1473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568</v>
      </c>
      <c r="B10" s="32" t="s">
        <v>532</v>
      </c>
      <c r="C10" s="85" t="s">
        <v>1473</v>
      </c>
      <c r="D10" s="34" t="s">
        <v>160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569</v>
      </c>
      <c r="B11" s="32" t="s">
        <v>626</v>
      </c>
      <c r="C11" s="85" t="s">
        <v>1473</v>
      </c>
      <c r="D11" s="34" t="s">
        <v>160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570</v>
      </c>
      <c r="B12" s="32" t="s">
        <v>533</v>
      </c>
      <c r="C12" s="85" t="s">
        <v>1473</v>
      </c>
      <c r="D12" s="34" t="s">
        <v>160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571</v>
      </c>
      <c r="B13" s="32" t="s">
        <v>554</v>
      </c>
      <c r="C13" s="85" t="s">
        <v>1473</v>
      </c>
      <c r="D13" s="34" t="s">
        <v>160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572</v>
      </c>
      <c r="B14" s="32" t="s">
        <v>555</v>
      </c>
      <c r="C14" s="85" t="s">
        <v>1473</v>
      </c>
      <c r="D14" s="34" t="s">
        <v>160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573</v>
      </c>
      <c r="B15" s="32" t="s">
        <v>556</v>
      </c>
      <c r="C15" s="85" t="s">
        <v>1473</v>
      </c>
      <c r="D15" s="34" t="s">
        <v>160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574</v>
      </c>
      <c r="B16" s="32" t="s">
        <v>557</v>
      </c>
      <c r="C16" s="85" t="s">
        <v>1473</v>
      </c>
      <c r="D16" s="34" t="s">
        <v>160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575</v>
      </c>
      <c r="B17" s="32" t="s">
        <v>558</v>
      </c>
      <c r="C17" s="85" t="s">
        <v>1473</v>
      </c>
      <c r="D17" s="34" t="s">
        <v>160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576</v>
      </c>
      <c r="B18" s="32" t="s">
        <v>559</v>
      </c>
      <c r="C18" s="85" t="s">
        <v>1473</v>
      </c>
      <c r="D18" s="34" t="s">
        <v>160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627</v>
      </c>
      <c r="B19" s="32" t="s">
        <v>634</v>
      </c>
      <c r="C19" s="85" t="s">
        <v>1473</v>
      </c>
      <c r="D19" s="34" t="s">
        <v>160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628</v>
      </c>
      <c r="B20" s="32" t="s">
        <v>560</v>
      </c>
      <c r="C20" s="85" t="s">
        <v>1473</v>
      </c>
      <c r="D20" s="34" t="s">
        <v>160</v>
      </c>
      <c r="E20" s="68"/>
      <c r="F20" s="34">
        <f t="shared" si="0"/>
        <v>0</v>
      </c>
      <c r="G20" s="35">
        <f t="shared" si="1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629</v>
      </c>
      <c r="B21" s="32" t="s">
        <v>635</v>
      </c>
      <c r="C21" s="85" t="s">
        <v>1473</v>
      </c>
      <c r="D21" s="34" t="s">
        <v>160</v>
      </c>
      <c r="E21" s="68"/>
      <c r="F21" s="34">
        <f t="shared" si="0"/>
        <v>0</v>
      </c>
      <c r="G21" s="35">
        <f t="shared" si="1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633</v>
      </c>
      <c r="B22" s="32" t="s">
        <v>630</v>
      </c>
      <c r="C22" s="85" t="s">
        <v>1473</v>
      </c>
      <c r="D22" s="34" t="s">
        <v>160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1197</v>
      </c>
      <c r="B23" s="55"/>
      <c r="C23" s="56"/>
      <c r="D23" s="36"/>
      <c r="E23" s="68"/>
      <c r="F23" s="34">
        <f t="shared" ref="F23:F53" si="2">SUM(H23:GZ23)</f>
        <v>0</v>
      </c>
      <c r="G23" s="35">
        <f t="shared" ref="G23:G53" si="3">E23*F23</f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1198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1199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1200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1201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1202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1203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1204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1205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1206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1207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1208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1209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1210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1211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1212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1213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1214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1215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1216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1217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1218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1219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1220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1221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1222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1223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1224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1225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1226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4" t="s">
        <v>1227</v>
      </c>
      <c r="B53" s="55"/>
      <c r="C53" s="56"/>
      <c r="D53" s="36"/>
      <c r="E53" s="68"/>
      <c r="F53" s="34">
        <f t="shared" si="2"/>
        <v>0</v>
      </c>
      <c r="G53" s="35">
        <f t="shared" si="3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23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D3" sqref="D3:D22"/>
      <colBreaks count="1" manualBreakCount="1">
        <brk id="7" max="52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69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",DOLLAR(SUM(G3:G401),0))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130</v>
      </c>
      <c r="B3" s="32" t="s">
        <v>321</v>
      </c>
      <c r="C3" s="85" t="s">
        <v>1474</v>
      </c>
      <c r="D3" s="34" t="s">
        <v>160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131</v>
      </c>
      <c r="B4" s="32" t="s">
        <v>322</v>
      </c>
      <c r="C4" s="85" t="s">
        <v>1474</v>
      </c>
      <c r="D4" s="34" t="s">
        <v>160</v>
      </c>
      <c r="E4" s="68"/>
      <c r="F4" s="34">
        <f t="shared" ref="F4:F58" si="0">SUM(H4:GZ4)</f>
        <v>0</v>
      </c>
      <c r="G4" s="35">
        <f t="shared" ref="G4:G58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132</v>
      </c>
      <c r="B5" s="32" t="s">
        <v>323</v>
      </c>
      <c r="C5" s="85" t="s">
        <v>1474</v>
      </c>
      <c r="D5" s="34" t="s">
        <v>160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133</v>
      </c>
      <c r="B6" s="32" t="s">
        <v>324</v>
      </c>
      <c r="C6" s="85" t="s">
        <v>1474</v>
      </c>
      <c r="D6" s="34" t="s">
        <v>160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134</v>
      </c>
      <c r="B7" s="32" t="s">
        <v>325</v>
      </c>
      <c r="C7" s="85" t="s">
        <v>1474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135</v>
      </c>
      <c r="B8" s="32" t="s">
        <v>326</v>
      </c>
      <c r="C8" s="85" t="s">
        <v>1474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136</v>
      </c>
      <c r="B9" s="32" t="s">
        <v>327</v>
      </c>
      <c r="C9" s="85" t="s">
        <v>1474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137</v>
      </c>
      <c r="B10" s="32" t="s">
        <v>328</v>
      </c>
      <c r="C10" s="85" t="s">
        <v>1474</v>
      </c>
      <c r="D10" s="34" t="s">
        <v>160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138</v>
      </c>
      <c r="B11" s="32" t="s">
        <v>329</v>
      </c>
      <c r="C11" s="85" t="s">
        <v>1474</v>
      </c>
      <c r="D11" s="34" t="s">
        <v>160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139</v>
      </c>
      <c r="B12" s="44" t="s">
        <v>330</v>
      </c>
      <c r="C12" s="85" t="s">
        <v>1474</v>
      </c>
      <c r="D12" s="34" t="s">
        <v>160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140</v>
      </c>
      <c r="B13" s="32" t="s">
        <v>331</v>
      </c>
      <c r="C13" s="85" t="s">
        <v>1474</v>
      </c>
      <c r="D13" s="34" t="s">
        <v>160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377</v>
      </c>
      <c r="B14" s="32" t="s">
        <v>332</v>
      </c>
      <c r="C14" s="85" t="s">
        <v>1474</v>
      </c>
      <c r="D14" s="34" t="s">
        <v>160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378</v>
      </c>
      <c r="B15" s="32" t="s">
        <v>333</v>
      </c>
      <c r="C15" s="85" t="s">
        <v>1474</v>
      </c>
      <c r="D15" s="34" t="s">
        <v>160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379</v>
      </c>
      <c r="B16" s="32" t="s">
        <v>334</v>
      </c>
      <c r="C16" s="85" t="s">
        <v>1474</v>
      </c>
      <c r="D16" s="34" t="s">
        <v>160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380</v>
      </c>
      <c r="B17" s="32" t="s">
        <v>335</v>
      </c>
      <c r="C17" s="85" t="s">
        <v>1474</v>
      </c>
      <c r="D17" s="34" t="s">
        <v>160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381</v>
      </c>
      <c r="B18" s="32" t="s">
        <v>336</v>
      </c>
      <c r="C18" s="85" t="s">
        <v>1474</v>
      </c>
      <c r="D18" s="34" t="s">
        <v>160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382</v>
      </c>
      <c r="B19" s="32" t="s">
        <v>337</v>
      </c>
      <c r="C19" s="85" t="s">
        <v>1474</v>
      </c>
      <c r="D19" s="34" t="s">
        <v>160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383</v>
      </c>
      <c r="B20" s="32" t="s">
        <v>338</v>
      </c>
      <c r="C20" s="85" t="s">
        <v>1474</v>
      </c>
      <c r="D20" s="34" t="s">
        <v>160</v>
      </c>
      <c r="E20" s="68"/>
      <c r="F20" s="34">
        <f t="shared" si="0"/>
        <v>0</v>
      </c>
      <c r="G20" s="35">
        <f t="shared" si="1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384</v>
      </c>
      <c r="B21" s="32" t="s">
        <v>339</v>
      </c>
      <c r="C21" s="85" t="s">
        <v>1474</v>
      </c>
      <c r="D21" s="34" t="s">
        <v>160</v>
      </c>
      <c r="E21" s="68"/>
      <c r="F21" s="34">
        <f t="shared" si="0"/>
        <v>0</v>
      </c>
      <c r="G21" s="35">
        <f t="shared" si="1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385</v>
      </c>
      <c r="B22" s="32" t="s">
        <v>340</v>
      </c>
      <c r="C22" s="85" t="s">
        <v>1474</v>
      </c>
      <c r="D22" s="34" t="s">
        <v>160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386</v>
      </c>
      <c r="B23" s="32" t="s">
        <v>341</v>
      </c>
      <c r="C23" s="85" t="s">
        <v>1474</v>
      </c>
      <c r="D23" s="34" t="s">
        <v>160</v>
      </c>
      <c r="E23" s="68"/>
      <c r="F23" s="34">
        <f t="shared" si="0"/>
        <v>0</v>
      </c>
      <c r="G23" s="35">
        <f t="shared" si="1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387</v>
      </c>
      <c r="B24" s="32" t="s">
        <v>342</v>
      </c>
      <c r="C24" s="85" t="s">
        <v>1474</v>
      </c>
      <c r="D24" s="34" t="s">
        <v>160</v>
      </c>
      <c r="E24" s="68"/>
      <c r="F24" s="34">
        <f t="shared" si="0"/>
        <v>0</v>
      </c>
      <c r="G24" s="35">
        <f t="shared" si="1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388</v>
      </c>
      <c r="B25" s="32" t="s">
        <v>343</v>
      </c>
      <c r="C25" s="85" t="s">
        <v>1474</v>
      </c>
      <c r="D25" s="34" t="s">
        <v>160</v>
      </c>
      <c r="E25" s="68"/>
      <c r="F25" s="34">
        <f t="shared" si="0"/>
        <v>0</v>
      </c>
      <c r="G25" s="35">
        <f t="shared" si="1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389</v>
      </c>
      <c r="B26" s="32" t="s">
        <v>344</v>
      </c>
      <c r="C26" s="85" t="s">
        <v>1474</v>
      </c>
      <c r="D26" s="34" t="s">
        <v>160</v>
      </c>
      <c r="E26" s="68"/>
      <c r="F26" s="34">
        <f t="shared" si="0"/>
        <v>0</v>
      </c>
      <c r="G26" s="35">
        <f t="shared" si="1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390</v>
      </c>
      <c r="B27" s="32" t="s">
        <v>345</v>
      </c>
      <c r="C27" s="85" t="s">
        <v>1474</v>
      </c>
      <c r="D27" s="34" t="s">
        <v>160</v>
      </c>
      <c r="E27" s="68"/>
      <c r="F27" s="34">
        <f t="shared" si="0"/>
        <v>0</v>
      </c>
      <c r="G27" s="35">
        <f t="shared" si="1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391</v>
      </c>
      <c r="B28" s="32" t="s">
        <v>346</v>
      </c>
      <c r="C28" s="85" t="s">
        <v>1474</v>
      </c>
      <c r="D28" s="34" t="s">
        <v>160</v>
      </c>
      <c r="E28" s="68"/>
      <c r="F28" s="34">
        <f t="shared" si="0"/>
        <v>0</v>
      </c>
      <c r="G28" s="35">
        <f t="shared" si="1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392</v>
      </c>
      <c r="B29" s="32" t="s">
        <v>347</v>
      </c>
      <c r="C29" s="85" t="s">
        <v>1474</v>
      </c>
      <c r="D29" s="34" t="s">
        <v>160</v>
      </c>
      <c r="E29" s="68"/>
      <c r="F29" s="34">
        <f t="shared" si="0"/>
        <v>0</v>
      </c>
      <c r="G29" s="35">
        <f t="shared" si="1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25.5" x14ac:dyDescent="0.2">
      <c r="A30" s="53" t="s">
        <v>393</v>
      </c>
      <c r="B30" s="32" t="s">
        <v>348</v>
      </c>
      <c r="C30" s="85" t="s">
        <v>1474</v>
      </c>
      <c r="D30" s="34" t="s">
        <v>160</v>
      </c>
      <c r="E30" s="68"/>
      <c r="F30" s="34">
        <f t="shared" si="0"/>
        <v>0</v>
      </c>
      <c r="G30" s="35">
        <f t="shared" si="1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394</v>
      </c>
      <c r="B31" s="32" t="s">
        <v>349</v>
      </c>
      <c r="C31" s="85" t="s">
        <v>1474</v>
      </c>
      <c r="D31" s="34" t="s">
        <v>160</v>
      </c>
      <c r="E31" s="68"/>
      <c r="F31" s="34">
        <f t="shared" si="0"/>
        <v>0</v>
      </c>
      <c r="G31" s="35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395</v>
      </c>
      <c r="B32" s="32" t="s">
        <v>350</v>
      </c>
      <c r="C32" s="85" t="s">
        <v>1474</v>
      </c>
      <c r="D32" s="34" t="s">
        <v>160</v>
      </c>
      <c r="E32" s="68"/>
      <c r="F32" s="34">
        <f t="shared" si="0"/>
        <v>0</v>
      </c>
      <c r="G32" s="35">
        <f t="shared" si="1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396</v>
      </c>
      <c r="B33" s="32" t="s">
        <v>351</v>
      </c>
      <c r="C33" s="85" t="s">
        <v>1474</v>
      </c>
      <c r="D33" s="34" t="s">
        <v>160</v>
      </c>
      <c r="E33" s="68"/>
      <c r="F33" s="34">
        <f t="shared" si="0"/>
        <v>0</v>
      </c>
      <c r="G33" s="35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397</v>
      </c>
      <c r="B34" s="32" t="s">
        <v>352</v>
      </c>
      <c r="C34" s="85" t="s">
        <v>1474</v>
      </c>
      <c r="D34" s="34" t="s">
        <v>160</v>
      </c>
      <c r="E34" s="68"/>
      <c r="F34" s="34">
        <f t="shared" si="0"/>
        <v>0</v>
      </c>
      <c r="G34" s="35">
        <f t="shared" si="1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398</v>
      </c>
      <c r="B35" s="32" t="s">
        <v>353</v>
      </c>
      <c r="C35" s="85" t="s">
        <v>1474</v>
      </c>
      <c r="D35" s="34" t="s">
        <v>160</v>
      </c>
      <c r="E35" s="68"/>
      <c r="F35" s="34">
        <f t="shared" si="0"/>
        <v>0</v>
      </c>
      <c r="G35" s="35">
        <f t="shared" si="1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399</v>
      </c>
      <c r="B36" s="32" t="s">
        <v>354</v>
      </c>
      <c r="C36" s="85" t="s">
        <v>1474</v>
      </c>
      <c r="D36" s="34" t="s">
        <v>160</v>
      </c>
      <c r="E36" s="68"/>
      <c r="F36" s="34">
        <f t="shared" si="0"/>
        <v>0</v>
      </c>
      <c r="G36" s="35">
        <f t="shared" si="1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400</v>
      </c>
      <c r="B37" s="32" t="s">
        <v>355</v>
      </c>
      <c r="C37" s="85" t="s">
        <v>1474</v>
      </c>
      <c r="D37" s="34" t="s">
        <v>160</v>
      </c>
      <c r="E37" s="68"/>
      <c r="F37" s="34">
        <f t="shared" si="0"/>
        <v>0</v>
      </c>
      <c r="G37" s="35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401</v>
      </c>
      <c r="B38" s="32" t="s">
        <v>356</v>
      </c>
      <c r="C38" s="85" t="s">
        <v>1474</v>
      </c>
      <c r="D38" s="34" t="s">
        <v>160</v>
      </c>
      <c r="E38" s="68"/>
      <c r="F38" s="34">
        <f t="shared" si="0"/>
        <v>0</v>
      </c>
      <c r="G38" s="35">
        <f t="shared" si="1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402</v>
      </c>
      <c r="B39" s="32" t="s">
        <v>357</v>
      </c>
      <c r="C39" s="85" t="s">
        <v>1474</v>
      </c>
      <c r="D39" s="34" t="s">
        <v>160</v>
      </c>
      <c r="E39" s="68"/>
      <c r="F39" s="34">
        <f t="shared" si="0"/>
        <v>0</v>
      </c>
      <c r="G39" s="35">
        <f t="shared" si="1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403</v>
      </c>
      <c r="B40" s="32" t="s">
        <v>358</v>
      </c>
      <c r="C40" s="85" t="s">
        <v>1474</v>
      </c>
      <c r="D40" s="34" t="s">
        <v>160</v>
      </c>
      <c r="E40" s="68"/>
      <c r="F40" s="34">
        <f t="shared" si="0"/>
        <v>0</v>
      </c>
      <c r="G40" s="35">
        <f t="shared" si="1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404</v>
      </c>
      <c r="B41" s="32" t="s">
        <v>359</v>
      </c>
      <c r="C41" s="85" t="s">
        <v>1474</v>
      </c>
      <c r="D41" s="34" t="s">
        <v>160</v>
      </c>
      <c r="E41" s="68"/>
      <c r="F41" s="34">
        <f t="shared" si="0"/>
        <v>0</v>
      </c>
      <c r="G41" s="35">
        <f t="shared" si="1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405</v>
      </c>
      <c r="B42" s="32" t="s">
        <v>360</v>
      </c>
      <c r="C42" s="85" t="s">
        <v>1474</v>
      </c>
      <c r="D42" s="34" t="s">
        <v>160</v>
      </c>
      <c r="E42" s="68"/>
      <c r="F42" s="34">
        <f t="shared" si="0"/>
        <v>0</v>
      </c>
      <c r="G42" s="35">
        <f t="shared" si="1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25.5" x14ac:dyDescent="0.2">
      <c r="A43" s="53" t="s">
        <v>406</v>
      </c>
      <c r="B43" s="32" t="s">
        <v>361</v>
      </c>
      <c r="C43" s="85" t="s">
        <v>1474</v>
      </c>
      <c r="D43" s="34" t="s">
        <v>160</v>
      </c>
      <c r="E43" s="68"/>
      <c r="F43" s="34">
        <f t="shared" si="0"/>
        <v>0</v>
      </c>
      <c r="G43" s="35">
        <f t="shared" si="1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407</v>
      </c>
      <c r="B44" s="32" t="s">
        <v>362</v>
      </c>
      <c r="C44" s="85" t="s">
        <v>1474</v>
      </c>
      <c r="D44" s="34" t="s">
        <v>160</v>
      </c>
      <c r="E44" s="68"/>
      <c r="F44" s="34">
        <f t="shared" si="0"/>
        <v>0</v>
      </c>
      <c r="G44" s="35">
        <f t="shared" si="1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25.5" x14ac:dyDescent="0.2">
      <c r="A45" s="53" t="s">
        <v>408</v>
      </c>
      <c r="B45" s="32" t="s">
        <v>363</v>
      </c>
      <c r="C45" s="85" t="s">
        <v>1474</v>
      </c>
      <c r="D45" s="34" t="s">
        <v>160</v>
      </c>
      <c r="E45" s="68"/>
      <c r="F45" s="34">
        <f t="shared" si="0"/>
        <v>0</v>
      </c>
      <c r="G45" s="35">
        <f t="shared" si="1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409</v>
      </c>
      <c r="B46" s="32" t="s">
        <v>364</v>
      </c>
      <c r="C46" s="85" t="s">
        <v>1474</v>
      </c>
      <c r="D46" s="34" t="s">
        <v>160</v>
      </c>
      <c r="E46" s="68"/>
      <c r="F46" s="34">
        <f t="shared" si="0"/>
        <v>0</v>
      </c>
      <c r="G46" s="35">
        <f t="shared" si="1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25.5" x14ac:dyDescent="0.2">
      <c r="A47" s="53" t="s">
        <v>410</v>
      </c>
      <c r="B47" s="32" t="s">
        <v>365</v>
      </c>
      <c r="C47" s="85" t="s">
        <v>1474</v>
      </c>
      <c r="D47" s="34" t="s">
        <v>160</v>
      </c>
      <c r="E47" s="68"/>
      <c r="F47" s="34">
        <f t="shared" si="0"/>
        <v>0</v>
      </c>
      <c r="G47" s="35">
        <f t="shared" si="1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411</v>
      </c>
      <c r="B48" s="32" t="s">
        <v>366</v>
      </c>
      <c r="C48" s="85" t="s">
        <v>1474</v>
      </c>
      <c r="D48" s="34" t="s">
        <v>160</v>
      </c>
      <c r="E48" s="68"/>
      <c r="F48" s="34">
        <f t="shared" si="0"/>
        <v>0</v>
      </c>
      <c r="G48" s="35">
        <f t="shared" si="1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412</v>
      </c>
      <c r="B49" s="32" t="s">
        <v>367</v>
      </c>
      <c r="C49" s="85" t="s">
        <v>1474</v>
      </c>
      <c r="D49" s="34" t="s">
        <v>160</v>
      </c>
      <c r="E49" s="68"/>
      <c r="F49" s="34">
        <f t="shared" si="0"/>
        <v>0</v>
      </c>
      <c r="G49" s="35">
        <f t="shared" si="1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413</v>
      </c>
      <c r="B50" s="32" t="s">
        <v>368</v>
      </c>
      <c r="C50" s="85" t="s">
        <v>1474</v>
      </c>
      <c r="D50" s="34" t="s">
        <v>160</v>
      </c>
      <c r="E50" s="68"/>
      <c r="F50" s="34">
        <f t="shared" si="0"/>
        <v>0</v>
      </c>
      <c r="G50" s="35">
        <f t="shared" si="1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414</v>
      </c>
      <c r="B51" s="32" t="s">
        <v>369</v>
      </c>
      <c r="C51" s="85" t="s">
        <v>1474</v>
      </c>
      <c r="D51" s="34" t="s">
        <v>160</v>
      </c>
      <c r="E51" s="68"/>
      <c r="F51" s="34">
        <f t="shared" si="0"/>
        <v>0</v>
      </c>
      <c r="G51" s="35">
        <f t="shared" si="1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415</v>
      </c>
      <c r="B52" s="32" t="s">
        <v>370</v>
      </c>
      <c r="C52" s="85" t="s">
        <v>1474</v>
      </c>
      <c r="D52" s="34" t="s">
        <v>160</v>
      </c>
      <c r="E52" s="68"/>
      <c r="F52" s="34">
        <f t="shared" si="0"/>
        <v>0</v>
      </c>
      <c r="G52" s="35">
        <f t="shared" si="1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3" t="s">
        <v>416</v>
      </c>
      <c r="B53" s="32" t="s">
        <v>371</v>
      </c>
      <c r="C53" s="85" t="s">
        <v>1474</v>
      </c>
      <c r="D53" s="34" t="s">
        <v>160</v>
      </c>
      <c r="E53" s="68"/>
      <c r="F53" s="34">
        <f t="shared" si="0"/>
        <v>0</v>
      </c>
      <c r="G53" s="35">
        <f t="shared" si="1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ht="15" x14ac:dyDescent="0.2">
      <c r="A54" s="53" t="s">
        <v>417</v>
      </c>
      <c r="B54" s="32" t="s">
        <v>372</v>
      </c>
      <c r="C54" s="85" t="s">
        <v>1474</v>
      </c>
      <c r="D54" s="34" t="s">
        <v>160</v>
      </c>
      <c r="E54" s="37"/>
      <c r="F54" s="34">
        <f t="shared" si="0"/>
        <v>0</v>
      </c>
      <c r="G54" s="35">
        <f t="shared" si="1"/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15" x14ac:dyDescent="0.2">
      <c r="A55" s="53" t="s">
        <v>418</v>
      </c>
      <c r="B55" s="32" t="s">
        <v>373</v>
      </c>
      <c r="C55" s="85" t="s">
        <v>1474</v>
      </c>
      <c r="D55" s="34" t="s">
        <v>160</v>
      </c>
      <c r="E55" s="37"/>
      <c r="F55" s="34">
        <f t="shared" si="0"/>
        <v>0</v>
      </c>
      <c r="G55" s="35">
        <f t="shared" si="1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15" x14ac:dyDescent="0.2">
      <c r="A56" s="53" t="s">
        <v>419</v>
      </c>
      <c r="B56" s="32" t="s">
        <v>374</v>
      </c>
      <c r="C56" s="85" t="s">
        <v>1474</v>
      </c>
      <c r="D56" s="34" t="s">
        <v>160</v>
      </c>
      <c r="E56" s="37"/>
      <c r="F56" s="34">
        <f t="shared" si="0"/>
        <v>0</v>
      </c>
      <c r="G56" s="35">
        <f t="shared" si="1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420</v>
      </c>
      <c r="B57" s="32" t="s">
        <v>375</v>
      </c>
      <c r="C57" s="85" t="s">
        <v>1474</v>
      </c>
      <c r="D57" s="34" t="s">
        <v>160</v>
      </c>
      <c r="E57" s="37"/>
      <c r="F57" s="34">
        <f t="shared" si="0"/>
        <v>0</v>
      </c>
      <c r="G57" s="35">
        <f t="shared" si="1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ht="15" x14ac:dyDescent="0.2">
      <c r="A58" s="53" t="s">
        <v>421</v>
      </c>
      <c r="B58" s="32" t="s">
        <v>376</v>
      </c>
      <c r="C58" s="85" t="s">
        <v>1474</v>
      </c>
      <c r="D58" s="34" t="s">
        <v>160</v>
      </c>
      <c r="E58" s="37"/>
      <c r="F58" s="34">
        <f t="shared" si="0"/>
        <v>0</v>
      </c>
      <c r="G58" s="35">
        <f t="shared" si="1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</row>
    <row r="59" spans="1:208" ht="15" x14ac:dyDescent="0.2">
      <c r="A59" s="53" t="s">
        <v>1228</v>
      </c>
      <c r="B59" s="55"/>
      <c r="C59" s="56"/>
      <c r="D59" s="36"/>
      <c r="E59" s="37"/>
      <c r="F59" s="34">
        <f t="shared" ref="F59" si="2">SUM(H59:GZ59)</f>
        <v>0</v>
      </c>
      <c r="G59" s="35">
        <f t="shared" ref="G59" si="3">E59*F59</f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</sheetData>
  <sheetProtection password="F531" sheet="1" objects="1" scenarios="1"/>
  <protectedRanges>
    <protectedRange sqref="B59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C56" sqref="C56"/>
      <colBreaks count="1" manualBreakCount="1">
        <brk id="7" max="61" man="1"/>
      </colBreaks>
      <pageMargins left="0.23622047244094491" right="0.23622047244094491" top="0.74803149606299213" bottom="0.74803149606299213" header="0.31496062992125984" footer="0.31496062992125984"/>
      <pageSetup paperSize="9" scale="72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72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6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0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",DOLLAR(SUM(G3:G402),0))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422</v>
      </c>
      <c r="B3" s="32" t="s">
        <v>577</v>
      </c>
      <c r="C3" s="85" t="s">
        <v>1474</v>
      </c>
      <c r="D3" s="34" t="s">
        <v>160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423</v>
      </c>
      <c r="B4" s="32" t="s">
        <v>578</v>
      </c>
      <c r="C4" s="85" t="s">
        <v>1474</v>
      </c>
      <c r="D4" s="34" t="s">
        <v>160</v>
      </c>
      <c r="E4" s="68"/>
      <c r="F4" s="34">
        <f t="shared" ref="F4:F39" si="0">SUM(H4:GZ4)</f>
        <v>0</v>
      </c>
      <c r="G4" s="35">
        <f t="shared" ref="G4:G39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424</v>
      </c>
      <c r="B5" s="32" t="s">
        <v>371</v>
      </c>
      <c r="C5" s="85" t="s">
        <v>1474</v>
      </c>
      <c r="D5" s="34" t="s">
        <v>160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425</v>
      </c>
      <c r="B6" s="32" t="s">
        <v>579</v>
      </c>
      <c r="C6" s="85" t="s">
        <v>1474</v>
      </c>
      <c r="D6" s="34" t="s">
        <v>160</v>
      </c>
      <c r="E6" s="6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426</v>
      </c>
      <c r="B7" s="32" t="s">
        <v>580</v>
      </c>
      <c r="C7" s="85" t="s">
        <v>1474</v>
      </c>
      <c r="D7" s="34" t="s">
        <v>160</v>
      </c>
      <c r="E7" s="6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427</v>
      </c>
      <c r="B8" s="32" t="s">
        <v>581</v>
      </c>
      <c r="C8" s="85" t="s">
        <v>1474</v>
      </c>
      <c r="D8" s="34" t="s">
        <v>160</v>
      </c>
      <c r="E8" s="6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428</v>
      </c>
      <c r="B9" s="32" t="s">
        <v>582</v>
      </c>
      <c r="C9" s="85" t="s">
        <v>1474</v>
      </c>
      <c r="D9" s="34" t="s">
        <v>160</v>
      </c>
      <c r="E9" s="6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429</v>
      </c>
      <c r="B10" s="32" t="s">
        <v>583</v>
      </c>
      <c r="C10" s="85" t="s">
        <v>1474</v>
      </c>
      <c r="D10" s="34" t="s">
        <v>160</v>
      </c>
      <c r="E10" s="6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430</v>
      </c>
      <c r="B11" s="32" t="s">
        <v>584</v>
      </c>
      <c r="C11" s="85" t="s">
        <v>1474</v>
      </c>
      <c r="D11" s="34" t="s">
        <v>160</v>
      </c>
      <c r="E11" s="6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431</v>
      </c>
      <c r="B12" s="32" t="s">
        <v>585</v>
      </c>
      <c r="C12" s="85" t="s">
        <v>1474</v>
      </c>
      <c r="D12" s="34" t="s">
        <v>160</v>
      </c>
      <c r="E12" s="6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432</v>
      </c>
      <c r="B13" s="32" t="s">
        <v>473</v>
      </c>
      <c r="C13" s="85" t="s">
        <v>1474</v>
      </c>
      <c r="D13" s="34" t="s">
        <v>160</v>
      </c>
      <c r="E13" s="68"/>
      <c r="F13" s="34">
        <f t="shared" si="0"/>
        <v>0</v>
      </c>
      <c r="G13" s="35">
        <f t="shared" si="1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433</v>
      </c>
      <c r="B14" s="32" t="s">
        <v>474</v>
      </c>
      <c r="C14" s="85" t="s">
        <v>1474</v>
      </c>
      <c r="D14" s="34" t="s">
        <v>160</v>
      </c>
      <c r="E14" s="68"/>
      <c r="F14" s="34">
        <f t="shared" si="0"/>
        <v>0</v>
      </c>
      <c r="G14" s="35">
        <f t="shared" si="1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434</v>
      </c>
      <c r="B15" s="32" t="s">
        <v>475</v>
      </c>
      <c r="C15" s="85" t="s">
        <v>1474</v>
      </c>
      <c r="D15" s="34" t="s">
        <v>160</v>
      </c>
      <c r="E15" s="68"/>
      <c r="F15" s="34">
        <f t="shared" si="0"/>
        <v>0</v>
      </c>
      <c r="G15" s="35">
        <f t="shared" si="1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435</v>
      </c>
      <c r="B16" s="32" t="s">
        <v>476</v>
      </c>
      <c r="C16" s="85" t="s">
        <v>1474</v>
      </c>
      <c r="D16" s="34" t="s">
        <v>160</v>
      </c>
      <c r="E16" s="68"/>
      <c r="F16" s="34">
        <f t="shared" si="0"/>
        <v>0</v>
      </c>
      <c r="G16" s="35">
        <f t="shared" si="1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436</v>
      </c>
      <c r="B17" s="32" t="s">
        <v>338</v>
      </c>
      <c r="C17" s="85" t="s">
        <v>1474</v>
      </c>
      <c r="D17" s="34" t="s">
        <v>160</v>
      </c>
      <c r="E17" s="68"/>
      <c r="F17" s="34">
        <f t="shared" si="0"/>
        <v>0</v>
      </c>
      <c r="G17" s="35">
        <f t="shared" si="1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437</v>
      </c>
      <c r="B18" s="32" t="s">
        <v>477</v>
      </c>
      <c r="C18" s="85" t="s">
        <v>1474</v>
      </c>
      <c r="D18" s="34" t="s">
        <v>160</v>
      </c>
      <c r="E18" s="68"/>
      <c r="F18" s="34">
        <f t="shared" si="0"/>
        <v>0</v>
      </c>
      <c r="G18" s="35">
        <f t="shared" si="1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438</v>
      </c>
      <c r="B19" s="32" t="s">
        <v>478</v>
      </c>
      <c r="C19" s="85" t="s">
        <v>1474</v>
      </c>
      <c r="D19" s="34" t="s">
        <v>160</v>
      </c>
      <c r="E19" s="68"/>
      <c r="F19" s="34">
        <f t="shared" si="0"/>
        <v>0</v>
      </c>
      <c r="G19" s="35">
        <f t="shared" si="1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439</v>
      </c>
      <c r="B20" s="32" t="s">
        <v>479</v>
      </c>
      <c r="C20" s="85" t="s">
        <v>1474</v>
      </c>
      <c r="D20" s="34" t="s">
        <v>160</v>
      </c>
      <c r="E20" s="68"/>
      <c r="F20" s="34">
        <f t="shared" si="0"/>
        <v>0</v>
      </c>
      <c r="G20" s="35">
        <f t="shared" si="1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440</v>
      </c>
      <c r="B21" s="32" t="s">
        <v>480</v>
      </c>
      <c r="C21" s="85" t="s">
        <v>1474</v>
      </c>
      <c r="D21" s="34" t="s">
        <v>160</v>
      </c>
      <c r="E21" s="68"/>
      <c r="F21" s="34">
        <f t="shared" si="0"/>
        <v>0</v>
      </c>
      <c r="G21" s="35">
        <f t="shared" si="1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441</v>
      </c>
      <c r="B22" s="44" t="s">
        <v>481</v>
      </c>
      <c r="C22" s="85" t="s">
        <v>1474</v>
      </c>
      <c r="D22" s="34" t="s">
        <v>160</v>
      </c>
      <c r="E22" s="68"/>
      <c r="F22" s="34">
        <f t="shared" si="0"/>
        <v>0</v>
      </c>
      <c r="G22" s="35">
        <f t="shared" si="1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442</v>
      </c>
      <c r="B23" s="32" t="s">
        <v>482</v>
      </c>
      <c r="C23" s="85" t="s">
        <v>1474</v>
      </c>
      <c r="D23" s="34" t="s">
        <v>160</v>
      </c>
      <c r="E23" s="68"/>
      <c r="F23" s="34">
        <f t="shared" si="0"/>
        <v>0</v>
      </c>
      <c r="G23" s="35">
        <f t="shared" si="1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443</v>
      </c>
      <c r="B24" s="32" t="s">
        <v>483</v>
      </c>
      <c r="C24" s="85" t="s">
        <v>1474</v>
      </c>
      <c r="D24" s="34" t="s">
        <v>160</v>
      </c>
      <c r="E24" s="68"/>
      <c r="F24" s="34">
        <f t="shared" si="0"/>
        <v>0</v>
      </c>
      <c r="G24" s="35">
        <f t="shared" si="1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444</v>
      </c>
      <c r="B25" s="32" t="s">
        <v>484</v>
      </c>
      <c r="C25" s="85" t="s">
        <v>1474</v>
      </c>
      <c r="D25" s="34" t="s">
        <v>160</v>
      </c>
      <c r="E25" s="68"/>
      <c r="F25" s="34">
        <f t="shared" si="0"/>
        <v>0</v>
      </c>
      <c r="G25" s="35">
        <f t="shared" si="1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445</v>
      </c>
      <c r="B26" s="32" t="s">
        <v>485</v>
      </c>
      <c r="C26" s="85" t="s">
        <v>1474</v>
      </c>
      <c r="D26" s="34" t="s">
        <v>160</v>
      </c>
      <c r="E26" s="68"/>
      <c r="F26" s="34">
        <f t="shared" si="0"/>
        <v>0</v>
      </c>
      <c r="G26" s="35">
        <f t="shared" si="1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446</v>
      </c>
      <c r="B27" s="32" t="s">
        <v>340</v>
      </c>
      <c r="C27" s="85" t="s">
        <v>1474</v>
      </c>
      <c r="D27" s="34" t="s">
        <v>160</v>
      </c>
      <c r="E27" s="68"/>
      <c r="F27" s="34">
        <f t="shared" si="0"/>
        <v>0</v>
      </c>
      <c r="G27" s="35">
        <f t="shared" si="1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447</v>
      </c>
      <c r="B28" s="32" t="s">
        <v>327</v>
      </c>
      <c r="C28" s="85" t="s">
        <v>1474</v>
      </c>
      <c r="D28" s="34" t="s">
        <v>160</v>
      </c>
      <c r="E28" s="68"/>
      <c r="F28" s="34">
        <f t="shared" si="0"/>
        <v>0</v>
      </c>
      <c r="G28" s="35">
        <f t="shared" si="1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448</v>
      </c>
      <c r="B29" s="32" t="s">
        <v>486</v>
      </c>
      <c r="C29" s="85" t="s">
        <v>1474</v>
      </c>
      <c r="D29" s="34" t="s">
        <v>160</v>
      </c>
      <c r="E29" s="68"/>
      <c r="F29" s="34">
        <f t="shared" si="0"/>
        <v>0</v>
      </c>
      <c r="G29" s="35">
        <f t="shared" si="1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449</v>
      </c>
      <c r="B30" s="32" t="s">
        <v>487</v>
      </c>
      <c r="C30" s="85" t="s">
        <v>1474</v>
      </c>
      <c r="D30" s="34" t="s">
        <v>160</v>
      </c>
      <c r="E30" s="68"/>
      <c r="F30" s="34">
        <f t="shared" si="0"/>
        <v>0</v>
      </c>
      <c r="G30" s="35">
        <f t="shared" si="1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450</v>
      </c>
      <c r="B31" s="32" t="s">
        <v>488</v>
      </c>
      <c r="C31" s="85" t="s">
        <v>1474</v>
      </c>
      <c r="D31" s="34" t="s">
        <v>160</v>
      </c>
      <c r="E31" s="68"/>
      <c r="F31" s="34">
        <f t="shared" si="0"/>
        <v>0</v>
      </c>
      <c r="G31" s="35">
        <f t="shared" si="1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451</v>
      </c>
      <c r="B32" s="32" t="s">
        <v>489</v>
      </c>
      <c r="C32" s="85" t="s">
        <v>1474</v>
      </c>
      <c r="D32" s="34" t="s">
        <v>160</v>
      </c>
      <c r="E32" s="68"/>
      <c r="F32" s="34">
        <f t="shared" si="0"/>
        <v>0</v>
      </c>
      <c r="G32" s="35">
        <f t="shared" si="1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452</v>
      </c>
      <c r="B33" s="32" t="s">
        <v>490</v>
      </c>
      <c r="C33" s="85" t="s">
        <v>1474</v>
      </c>
      <c r="D33" s="34" t="s">
        <v>160</v>
      </c>
      <c r="E33" s="68"/>
      <c r="F33" s="34">
        <f t="shared" si="0"/>
        <v>0</v>
      </c>
      <c r="G33" s="35">
        <f t="shared" si="1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453</v>
      </c>
      <c r="B34" s="32" t="s">
        <v>491</v>
      </c>
      <c r="C34" s="85" t="s">
        <v>1474</v>
      </c>
      <c r="D34" s="34" t="s">
        <v>160</v>
      </c>
      <c r="E34" s="68"/>
      <c r="F34" s="34">
        <f t="shared" si="0"/>
        <v>0</v>
      </c>
      <c r="G34" s="35">
        <f t="shared" si="1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454</v>
      </c>
      <c r="B35" s="32" t="s">
        <v>492</v>
      </c>
      <c r="C35" s="85" t="s">
        <v>1474</v>
      </c>
      <c r="D35" s="34" t="s">
        <v>160</v>
      </c>
      <c r="E35" s="68"/>
      <c r="F35" s="34">
        <f t="shared" si="0"/>
        <v>0</v>
      </c>
      <c r="G35" s="35">
        <f t="shared" si="1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455</v>
      </c>
      <c r="B36" s="32" t="s">
        <v>493</v>
      </c>
      <c r="C36" s="85" t="s">
        <v>1474</v>
      </c>
      <c r="D36" s="34" t="s">
        <v>160</v>
      </c>
      <c r="E36" s="68"/>
      <c r="F36" s="34">
        <f t="shared" si="0"/>
        <v>0</v>
      </c>
      <c r="G36" s="35">
        <f t="shared" si="1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456</v>
      </c>
      <c r="B37" s="32" t="s">
        <v>494</v>
      </c>
      <c r="C37" s="85" t="s">
        <v>1474</v>
      </c>
      <c r="D37" s="34" t="s">
        <v>160</v>
      </c>
      <c r="E37" s="68"/>
      <c r="F37" s="34">
        <f t="shared" si="0"/>
        <v>0</v>
      </c>
      <c r="G37" s="35">
        <f t="shared" si="1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457</v>
      </c>
      <c r="B38" s="32" t="s">
        <v>495</v>
      </c>
      <c r="C38" s="85" t="s">
        <v>1474</v>
      </c>
      <c r="D38" s="34" t="s">
        <v>160</v>
      </c>
      <c r="E38" s="68"/>
      <c r="F38" s="34">
        <f t="shared" si="0"/>
        <v>0</v>
      </c>
      <c r="G38" s="35">
        <f t="shared" si="1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25.5" x14ac:dyDescent="0.2">
      <c r="A39" s="53" t="s">
        <v>458</v>
      </c>
      <c r="B39" s="32" t="s">
        <v>496</v>
      </c>
      <c r="C39" s="85" t="s">
        <v>1474</v>
      </c>
      <c r="D39" s="34" t="s">
        <v>160</v>
      </c>
      <c r="E39" s="68"/>
      <c r="F39" s="34">
        <f t="shared" si="0"/>
        <v>0</v>
      </c>
      <c r="G39" s="35">
        <f t="shared" si="1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459</v>
      </c>
      <c r="B40" s="32" t="s">
        <v>497</v>
      </c>
      <c r="C40" s="85" t="s">
        <v>1474</v>
      </c>
      <c r="D40" s="34" t="s">
        <v>160</v>
      </c>
      <c r="E40" s="68"/>
      <c r="F40" s="34">
        <f t="shared" ref="F40:F61" si="2">SUM(H40:GZ40)</f>
        <v>0</v>
      </c>
      <c r="G40" s="35">
        <f t="shared" ref="G40:G61" si="3">E40*F40</f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460</v>
      </c>
      <c r="B41" s="32" t="s">
        <v>498</v>
      </c>
      <c r="C41" s="85" t="s">
        <v>1474</v>
      </c>
      <c r="D41" s="34" t="s">
        <v>160</v>
      </c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461</v>
      </c>
      <c r="B42" s="32" t="s">
        <v>499</v>
      </c>
      <c r="C42" s="85" t="s">
        <v>1474</v>
      </c>
      <c r="D42" s="34" t="s">
        <v>160</v>
      </c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462</v>
      </c>
      <c r="B43" s="32" t="s">
        <v>500</v>
      </c>
      <c r="C43" s="85" t="s">
        <v>1474</v>
      </c>
      <c r="D43" s="34" t="s">
        <v>160</v>
      </c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463</v>
      </c>
      <c r="B44" s="32" t="s">
        <v>501</v>
      </c>
      <c r="C44" s="85" t="s">
        <v>1474</v>
      </c>
      <c r="D44" s="34" t="s">
        <v>160</v>
      </c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464</v>
      </c>
      <c r="B45" s="32" t="s">
        <v>502</v>
      </c>
      <c r="C45" s="85" t="s">
        <v>1474</v>
      </c>
      <c r="D45" s="34" t="s">
        <v>160</v>
      </c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465</v>
      </c>
      <c r="B46" s="32" t="s">
        <v>503</v>
      </c>
      <c r="C46" s="85" t="s">
        <v>1474</v>
      </c>
      <c r="D46" s="34" t="s">
        <v>160</v>
      </c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466</v>
      </c>
      <c r="B47" s="32" t="s">
        <v>504</v>
      </c>
      <c r="C47" s="85" t="s">
        <v>1474</v>
      </c>
      <c r="D47" s="34" t="s">
        <v>160</v>
      </c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467</v>
      </c>
      <c r="B48" s="32" t="s">
        <v>505</v>
      </c>
      <c r="C48" s="85" t="s">
        <v>1474</v>
      </c>
      <c r="D48" s="34" t="s">
        <v>160</v>
      </c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468</v>
      </c>
      <c r="B49" s="32" t="s">
        <v>506</v>
      </c>
      <c r="C49" s="85" t="s">
        <v>1474</v>
      </c>
      <c r="D49" s="34" t="s">
        <v>160</v>
      </c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469</v>
      </c>
      <c r="B50" s="32" t="s">
        <v>507</v>
      </c>
      <c r="C50" s="85" t="s">
        <v>1474</v>
      </c>
      <c r="D50" s="34" t="s">
        <v>160</v>
      </c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470</v>
      </c>
      <c r="B51" s="32" t="s">
        <v>508</v>
      </c>
      <c r="C51" s="85" t="s">
        <v>1474</v>
      </c>
      <c r="D51" s="34" t="s">
        <v>160</v>
      </c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471</v>
      </c>
      <c r="B52" s="32" t="s">
        <v>357</v>
      </c>
      <c r="C52" s="85" t="s">
        <v>1474</v>
      </c>
      <c r="D52" s="34" t="s">
        <v>160</v>
      </c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3" t="s">
        <v>472</v>
      </c>
      <c r="B53" s="32" t="s">
        <v>509</v>
      </c>
      <c r="C53" s="85" t="s">
        <v>1474</v>
      </c>
      <c r="D53" s="34" t="s">
        <v>160</v>
      </c>
      <c r="E53" s="68"/>
      <c r="F53" s="34">
        <f t="shared" si="2"/>
        <v>0</v>
      </c>
      <c r="G53" s="35">
        <f t="shared" si="3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ht="15" x14ac:dyDescent="0.2">
      <c r="A54" s="53" t="s">
        <v>1229</v>
      </c>
      <c r="B54" s="55"/>
      <c r="C54" s="56"/>
      <c r="D54" s="36"/>
      <c r="E54" s="37"/>
      <c r="F54" s="34">
        <f t="shared" si="2"/>
        <v>0</v>
      </c>
      <c r="G54" s="35">
        <f t="shared" si="3"/>
        <v>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</row>
    <row r="55" spans="1:208" ht="15" x14ac:dyDescent="0.2">
      <c r="A55" s="53" t="s">
        <v>1230</v>
      </c>
      <c r="B55" s="55"/>
      <c r="C55" s="56"/>
      <c r="D55" s="36"/>
      <c r="E55" s="37"/>
      <c r="F55" s="34">
        <f t="shared" si="2"/>
        <v>0</v>
      </c>
      <c r="G55" s="35">
        <f t="shared" si="3"/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</row>
    <row r="56" spans="1:208" ht="15" x14ac:dyDescent="0.2">
      <c r="A56" s="53" t="s">
        <v>1231</v>
      </c>
      <c r="B56" s="55"/>
      <c r="C56" s="56"/>
      <c r="D56" s="36"/>
      <c r="E56" s="37"/>
      <c r="F56" s="34">
        <f t="shared" si="2"/>
        <v>0</v>
      </c>
      <c r="G56" s="35">
        <f t="shared" si="3"/>
        <v>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</row>
    <row r="57" spans="1:208" ht="15" x14ac:dyDescent="0.2">
      <c r="A57" s="53" t="s">
        <v>1232</v>
      </c>
      <c r="B57" s="55"/>
      <c r="C57" s="56"/>
      <c r="D57" s="36"/>
      <c r="E57" s="37"/>
      <c r="F57" s="34">
        <f t="shared" si="2"/>
        <v>0</v>
      </c>
      <c r="G57" s="35">
        <f t="shared" si="3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</row>
    <row r="58" spans="1:208" ht="15" x14ac:dyDescent="0.2">
      <c r="A58" s="53" t="s">
        <v>1233</v>
      </c>
      <c r="B58" s="55"/>
      <c r="C58" s="56"/>
      <c r="D58" s="36"/>
      <c r="E58" s="37"/>
      <c r="F58" s="34">
        <f t="shared" si="2"/>
        <v>0</v>
      </c>
      <c r="G58" s="35">
        <f t="shared" si="3"/>
        <v>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</row>
    <row r="59" spans="1:208" ht="15" x14ac:dyDescent="0.2">
      <c r="A59" s="53" t="s">
        <v>1234</v>
      </c>
      <c r="B59" s="55"/>
      <c r="C59" s="56"/>
      <c r="D59" s="36"/>
      <c r="E59" s="37"/>
      <c r="F59" s="34">
        <f t="shared" si="2"/>
        <v>0</v>
      </c>
      <c r="G59" s="35">
        <f t="shared" si="3"/>
        <v>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</row>
    <row r="60" spans="1:208" ht="15" x14ac:dyDescent="0.2">
      <c r="A60" s="53" t="s">
        <v>1235</v>
      </c>
      <c r="B60" s="55"/>
      <c r="C60" s="56"/>
      <c r="D60" s="36"/>
      <c r="E60" s="37"/>
      <c r="F60" s="34">
        <f t="shared" si="2"/>
        <v>0</v>
      </c>
      <c r="G60" s="35">
        <f t="shared" si="3"/>
        <v>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</row>
    <row r="61" spans="1:208" ht="15" x14ac:dyDescent="0.2">
      <c r="A61" s="53" t="s">
        <v>1236</v>
      </c>
      <c r="B61" s="55"/>
      <c r="C61" s="56"/>
      <c r="D61" s="36"/>
      <c r="E61" s="37"/>
      <c r="F61" s="34">
        <f t="shared" si="2"/>
        <v>0</v>
      </c>
      <c r="G61" s="35">
        <f t="shared" si="3"/>
        <v>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</sheetData>
  <sheetProtection password="F531" sheet="1" objects="1" scenarios="1"/>
  <protectedRanges>
    <protectedRange sqref="B54:D100" name="New"/>
    <protectedRange sqref="H3:GZ100" name="Quantity"/>
    <protectedRange sqref="E3:E100" name="Rate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Q42" sqref="Q42"/>
      <colBreaks count="1" manualBreakCount="1">
        <brk id="7" max="57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188</v>
      </c>
      <c r="B3" s="32" t="s">
        <v>687</v>
      </c>
      <c r="C3" s="85" t="s">
        <v>1475</v>
      </c>
      <c r="D3" s="34" t="s">
        <v>148</v>
      </c>
      <c r="E3" s="68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.95" x14ac:dyDescent="0.15">
      <c r="A4" s="53" t="s">
        <v>189</v>
      </c>
      <c r="B4" s="32" t="s">
        <v>688</v>
      </c>
      <c r="C4" s="85" t="s">
        <v>1475</v>
      </c>
      <c r="D4" s="34" t="s">
        <v>148</v>
      </c>
      <c r="E4" s="68"/>
      <c r="F4" s="34">
        <f t="shared" ref="F4:F5" si="0">SUM(H4:GZ4)</f>
        <v>0</v>
      </c>
      <c r="G4" s="35">
        <f t="shared" ref="G4:G5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190</v>
      </c>
      <c r="B5" s="32" t="s">
        <v>689</v>
      </c>
      <c r="C5" s="85" t="s">
        <v>1475</v>
      </c>
      <c r="D5" s="34" t="s">
        <v>148</v>
      </c>
      <c r="E5" s="6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1237</v>
      </c>
      <c r="B6" s="79" t="s">
        <v>1376</v>
      </c>
      <c r="C6" s="85" t="s">
        <v>1475</v>
      </c>
      <c r="D6" s="81" t="s">
        <v>148</v>
      </c>
      <c r="E6" s="68"/>
      <c r="F6" s="34">
        <f t="shared" ref="F6:F52" si="2">SUM(H6:GZ6)</f>
        <v>0</v>
      </c>
      <c r="G6" s="35">
        <f t="shared" ref="G6:G52" si="3">E6*F6</f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1238</v>
      </c>
      <c r="B7" s="55"/>
      <c r="C7" s="56"/>
      <c r="D7" s="36"/>
      <c r="E7" s="68"/>
      <c r="F7" s="34">
        <f t="shared" si="2"/>
        <v>0</v>
      </c>
      <c r="G7" s="35">
        <f t="shared" si="3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1239</v>
      </c>
      <c r="B8" s="55"/>
      <c r="C8" s="56"/>
      <c r="D8" s="36"/>
      <c r="E8" s="68"/>
      <c r="F8" s="34">
        <f t="shared" si="2"/>
        <v>0</v>
      </c>
      <c r="G8" s="35">
        <f t="shared" si="3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x14ac:dyDescent="0.2">
      <c r="A9" s="53" t="s">
        <v>1240</v>
      </c>
      <c r="B9" s="55"/>
      <c r="C9" s="56"/>
      <c r="D9" s="36"/>
      <c r="E9" s="68"/>
      <c r="F9" s="34">
        <f t="shared" si="2"/>
        <v>0</v>
      </c>
      <c r="G9" s="35">
        <f t="shared" si="3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x14ac:dyDescent="0.2">
      <c r="A10" s="53" t="s">
        <v>1241</v>
      </c>
      <c r="B10" s="55"/>
      <c r="C10" s="56"/>
      <c r="D10" s="36"/>
      <c r="E10" s="6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" x14ac:dyDescent="0.2">
      <c r="A11" s="53" t="s">
        <v>1242</v>
      </c>
      <c r="B11" s="55"/>
      <c r="C11" s="56"/>
      <c r="D11" s="36"/>
      <c r="E11" s="68"/>
      <c r="F11" s="34">
        <f t="shared" si="2"/>
        <v>0</v>
      </c>
      <c r="G11" s="35">
        <f>E11*F11</f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" x14ac:dyDescent="0.2">
      <c r="A12" s="53" t="s">
        <v>1243</v>
      </c>
      <c r="B12" s="70"/>
      <c r="C12" s="70"/>
      <c r="D12" s="70"/>
      <c r="E12" s="6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1244</v>
      </c>
      <c r="B13" s="55"/>
      <c r="C13" s="56"/>
      <c r="D13" s="36"/>
      <c r="E13" s="6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1245</v>
      </c>
      <c r="B14" s="55"/>
      <c r="C14" s="56"/>
      <c r="D14" s="36"/>
      <c r="E14" s="6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1246</v>
      </c>
      <c r="B15" s="55"/>
      <c r="C15" s="56"/>
      <c r="D15" s="36"/>
      <c r="E15" s="6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1247</v>
      </c>
      <c r="B16" s="55"/>
      <c r="C16" s="56"/>
      <c r="D16" s="36"/>
      <c r="E16" s="6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1248</v>
      </c>
      <c r="B17" s="55"/>
      <c r="C17" s="56"/>
      <c r="D17" s="36"/>
      <c r="E17" s="6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1249</v>
      </c>
      <c r="B18" s="55"/>
      <c r="C18" s="56"/>
      <c r="D18" s="36"/>
      <c r="E18" s="6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1250</v>
      </c>
      <c r="B19" s="55"/>
      <c r="C19" s="56"/>
      <c r="D19" s="36"/>
      <c r="E19" s="6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1251</v>
      </c>
      <c r="B20" s="55"/>
      <c r="C20" s="56"/>
      <c r="D20" s="36"/>
      <c r="E20" s="6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1252</v>
      </c>
      <c r="B21" s="55"/>
      <c r="C21" s="56"/>
      <c r="D21" s="36"/>
      <c r="E21" s="6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1253</v>
      </c>
      <c r="B22" s="55"/>
      <c r="C22" s="56"/>
      <c r="D22" s="36"/>
      <c r="E22" s="6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.95" x14ac:dyDescent="0.15">
      <c r="A23" s="53" t="s">
        <v>1254</v>
      </c>
      <c r="B23" s="55"/>
      <c r="C23" s="56"/>
      <c r="D23" s="36"/>
      <c r="E23" s="6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1255</v>
      </c>
      <c r="B24" s="55"/>
      <c r="C24" s="56"/>
      <c r="D24" s="36"/>
      <c r="E24" s="6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1256</v>
      </c>
      <c r="B25" s="55"/>
      <c r="C25" s="56"/>
      <c r="D25" s="36"/>
      <c r="E25" s="6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1257</v>
      </c>
      <c r="B26" s="55"/>
      <c r="C26" s="56"/>
      <c r="D26" s="36"/>
      <c r="E26" s="6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1258</v>
      </c>
      <c r="B27" s="55"/>
      <c r="C27" s="56"/>
      <c r="D27" s="36"/>
      <c r="E27" s="6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1259</v>
      </c>
      <c r="B28" s="55"/>
      <c r="C28" s="56"/>
      <c r="D28" s="36"/>
      <c r="E28" s="6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1260</v>
      </c>
      <c r="B29" s="55"/>
      <c r="C29" s="56"/>
      <c r="D29" s="36"/>
      <c r="E29" s="6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1261</v>
      </c>
      <c r="B30" s="55"/>
      <c r="C30" s="56"/>
      <c r="D30" s="36"/>
      <c r="E30" s="6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1262</v>
      </c>
      <c r="B31" s="55"/>
      <c r="C31" s="56"/>
      <c r="D31" s="36"/>
      <c r="E31" s="6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1263</v>
      </c>
      <c r="B32" s="55"/>
      <c r="C32" s="56"/>
      <c r="D32" s="36"/>
      <c r="E32" s="6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1264</v>
      </c>
      <c r="B33" s="55"/>
      <c r="C33" s="56"/>
      <c r="D33" s="36"/>
      <c r="E33" s="6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1265</v>
      </c>
      <c r="B34" s="55"/>
      <c r="C34" s="56"/>
      <c r="D34" s="36"/>
      <c r="E34" s="6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1266</v>
      </c>
      <c r="B35" s="55"/>
      <c r="C35" s="56"/>
      <c r="D35" s="36"/>
      <c r="E35" s="6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1267</v>
      </c>
      <c r="B36" s="55"/>
      <c r="C36" s="56"/>
      <c r="D36" s="36"/>
      <c r="E36" s="6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1268</v>
      </c>
      <c r="B37" s="55"/>
      <c r="C37" s="56"/>
      <c r="D37" s="36"/>
      <c r="E37" s="6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1269</v>
      </c>
      <c r="B38" s="55"/>
      <c r="C38" s="56"/>
      <c r="D38" s="36"/>
      <c r="E38" s="6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1270</v>
      </c>
      <c r="B39" s="55"/>
      <c r="C39" s="56"/>
      <c r="D39" s="36"/>
      <c r="E39" s="6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1271</v>
      </c>
      <c r="B40" s="55"/>
      <c r="C40" s="56"/>
      <c r="D40" s="36"/>
      <c r="E40" s="6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1272</v>
      </c>
      <c r="B41" s="55"/>
      <c r="C41" s="56"/>
      <c r="D41" s="36"/>
      <c r="E41" s="6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1273</v>
      </c>
      <c r="B42" s="55"/>
      <c r="C42" s="56"/>
      <c r="D42" s="36"/>
      <c r="E42" s="6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1274</v>
      </c>
      <c r="B43" s="55"/>
      <c r="C43" s="56"/>
      <c r="D43" s="36"/>
      <c r="E43" s="6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1275</v>
      </c>
      <c r="B44" s="55"/>
      <c r="C44" s="56"/>
      <c r="D44" s="36"/>
      <c r="E44" s="6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1276</v>
      </c>
      <c r="B45" s="55"/>
      <c r="C45" s="56"/>
      <c r="D45" s="36"/>
      <c r="E45" s="6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1277</v>
      </c>
      <c r="B46" s="55"/>
      <c r="C46" s="56"/>
      <c r="D46" s="36"/>
      <c r="E46" s="6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1278</v>
      </c>
      <c r="B47" s="55"/>
      <c r="C47" s="56"/>
      <c r="D47" s="36"/>
      <c r="E47" s="6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1279</v>
      </c>
      <c r="B48" s="55"/>
      <c r="C48" s="56"/>
      <c r="D48" s="36"/>
      <c r="E48" s="6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1280</v>
      </c>
      <c r="B49" s="55"/>
      <c r="C49" s="56"/>
      <c r="D49" s="36"/>
      <c r="E49" s="6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1281</v>
      </c>
      <c r="B50" s="55"/>
      <c r="C50" s="56"/>
      <c r="D50" s="36"/>
      <c r="E50" s="6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1282</v>
      </c>
      <c r="B51" s="55"/>
      <c r="C51" s="56"/>
      <c r="D51" s="36"/>
      <c r="E51" s="6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1283</v>
      </c>
      <c r="B52" s="55"/>
      <c r="C52" s="56"/>
      <c r="D52" s="36"/>
      <c r="E52" s="6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E3:E100" name="Rate"/>
    <protectedRange password="C534" sqref="B7:D100" name="New items"/>
    <protectedRange password="C534" sqref="H3:GZ100" name="Quantities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7" sqref="B7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view="pageBreakPreview" zoomScaleSheetLayoutView="100" workbookViewId="0"/>
  </sheetViews>
  <sheetFormatPr defaultColWidth="8.875" defaultRowHeight="14.25" x14ac:dyDescent="0.2"/>
  <cols>
    <col min="10" max="10" width="4.625" customWidth="1"/>
  </cols>
  <sheetData/>
  <sheetProtection selectLockedCells="1" selectUnlockedCells="1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Header>&amp;LGround Investigation Specification
Volume 3 - Bill of Quantities&amp;RVol 3 - Section &amp;A</oddHeader>
    <oddFooter>&amp;LFile name: &amp;F&amp;RDate and  time printed: &amp;D &amp;T</oddFooter>
  </headerFooter>
  <rowBreaks count="3" manualBreakCount="3">
    <brk id="55" max="9" man="1"/>
    <brk id="81" max="9" man="1"/>
    <brk id="129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indowProtection="1" view="pageBreakPreview" zoomScaleSheetLayoutView="100" workbookViewId="0">
      <pane xSplit="2" ySplit="2" topLeftCell="C3" activePane="bottomRight" state="frozen"/>
      <selection activeCell="I145" sqref="I145"/>
      <selection pane="topRight" activeCell="I145" sqref="I145"/>
      <selection pane="bottomLeft" activeCell="I145" sqref="I145"/>
      <selection pane="bottomRight" activeCell="B15" sqref="B15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9" style="11"/>
    <col min="4" max="4" width="17.375" style="12" customWidth="1"/>
    <col min="5" max="5" width="11.5" style="8" customWidth="1"/>
    <col min="6" max="16384" width="9" style="8"/>
  </cols>
  <sheetData>
    <row r="1" spans="1:5" s="1" customFormat="1" ht="12.95" x14ac:dyDescent="0.15">
      <c r="A1" s="89" t="s">
        <v>624</v>
      </c>
      <c r="B1" s="89"/>
      <c r="C1" s="90"/>
      <c r="D1" s="91"/>
      <c r="E1" s="10"/>
    </row>
    <row r="2" spans="1:5" s="2" customFormat="1" ht="60" customHeight="1" x14ac:dyDescent="0.15">
      <c r="A2" s="48" t="s">
        <v>588</v>
      </c>
      <c r="B2" s="49" t="s">
        <v>589</v>
      </c>
      <c r="C2" s="50"/>
      <c r="D2" s="51" t="s">
        <v>622</v>
      </c>
    </row>
    <row r="3" spans="1:5" ht="15.95" x14ac:dyDescent="0.15">
      <c r="A3" s="53" t="s">
        <v>696</v>
      </c>
      <c r="B3" s="32" t="s">
        <v>699</v>
      </c>
      <c r="C3" s="34"/>
      <c r="D3" s="35">
        <f>SUM('2a Preliminaries (Cs)'!G$3:G$349)</f>
        <v>0</v>
      </c>
      <c r="E3" s="19"/>
    </row>
    <row r="4" spans="1:5" ht="15.95" x14ac:dyDescent="0.15">
      <c r="A4" s="53" t="s">
        <v>698</v>
      </c>
      <c r="B4" s="32" t="s">
        <v>697</v>
      </c>
      <c r="C4" s="34"/>
      <c r="D4" s="35">
        <f>SUM('2b Preliminaries (Ct)'!G$3:G$398)</f>
        <v>0</v>
      </c>
    </row>
    <row r="5" spans="1:5" ht="15.95" x14ac:dyDescent="0.15">
      <c r="A5" s="53" t="s">
        <v>590</v>
      </c>
      <c r="B5" s="32" t="s">
        <v>621</v>
      </c>
      <c r="C5" s="34"/>
      <c r="D5" s="35">
        <f>SUM('3 Contam Land (Ct)'!G$3:G$400)</f>
        <v>0</v>
      </c>
    </row>
    <row r="6" spans="1:5" ht="15.95" x14ac:dyDescent="0.15">
      <c r="A6" s="53" t="s">
        <v>591</v>
      </c>
      <c r="B6" s="32" t="s">
        <v>620</v>
      </c>
      <c r="C6" s="34"/>
      <c r="D6" s="35">
        <f>SUM('4 Logging (Cs)'!G$3:G$400)</f>
        <v>0</v>
      </c>
    </row>
    <row r="7" spans="1:5" ht="15.95" x14ac:dyDescent="0.15">
      <c r="A7" s="53" t="s">
        <v>592</v>
      </c>
      <c r="B7" s="32" t="s">
        <v>619</v>
      </c>
      <c r="C7" s="34"/>
      <c r="D7" s="35">
        <f>SUM('5 HA'!G$3:G$400)</f>
        <v>0</v>
      </c>
    </row>
    <row r="8" spans="1:5" ht="15.95" x14ac:dyDescent="0.15">
      <c r="A8" s="53" t="s">
        <v>593</v>
      </c>
      <c r="B8" s="32" t="s">
        <v>618</v>
      </c>
      <c r="C8" s="34"/>
      <c r="D8" s="35">
        <f>SUM('6 Drilling (Ct)'!G$4:G$409)</f>
        <v>0</v>
      </c>
    </row>
    <row r="9" spans="1:5" ht="15.95" x14ac:dyDescent="0.15">
      <c r="A9" s="53" t="s">
        <v>594</v>
      </c>
      <c r="B9" s="32" t="s">
        <v>617</v>
      </c>
      <c r="C9" s="34"/>
      <c r="D9" s="35">
        <f>SUM('7 TP (Ct)'!G$3:G$400)</f>
        <v>0</v>
      </c>
    </row>
    <row r="10" spans="1:5" ht="15.95" x14ac:dyDescent="0.15">
      <c r="A10" s="53" t="s">
        <v>595</v>
      </c>
      <c r="B10" s="32" t="s">
        <v>616</v>
      </c>
      <c r="C10" s="52"/>
      <c r="D10" s="35">
        <f>SUM('8 GeoSample (Ct)'!G$3:G$400)</f>
        <v>0</v>
      </c>
    </row>
    <row r="11" spans="1:5" ht="15.95" x14ac:dyDescent="0.15">
      <c r="A11" s="53" t="s">
        <v>596</v>
      </c>
      <c r="B11" s="32" t="s">
        <v>615</v>
      </c>
      <c r="C11" s="34"/>
      <c r="D11" s="35">
        <f>SUM('9 EnvSample (Ct)'!G$3:G$400)</f>
        <v>0</v>
      </c>
    </row>
    <row r="12" spans="1:5" ht="15.95" x14ac:dyDescent="0.15">
      <c r="A12" s="53" t="s">
        <v>597</v>
      </c>
      <c r="B12" s="32" t="s">
        <v>614</v>
      </c>
      <c r="C12" s="34"/>
      <c r="D12" s="35">
        <f>SUM('10 Downhole (Ct)'!G$3:G$400)</f>
        <v>0</v>
      </c>
    </row>
    <row r="13" spans="1:5" ht="15.95" x14ac:dyDescent="0.15">
      <c r="A13" s="53" t="s">
        <v>598</v>
      </c>
      <c r="B13" s="44" t="s">
        <v>613</v>
      </c>
      <c r="C13" s="34"/>
      <c r="D13" s="35">
        <f>SUM('11 Surface (Ct)'!G$3:G$400)</f>
        <v>0</v>
      </c>
    </row>
    <row r="14" spans="1:5" ht="15.95" x14ac:dyDescent="0.15">
      <c r="A14" s="53" t="s">
        <v>599</v>
      </c>
      <c r="B14" s="32" t="s">
        <v>612</v>
      </c>
      <c r="C14" s="34"/>
      <c r="D14" s="35">
        <f>SUM('12 Insitu (Ct)'!G$4:G$418)</f>
        <v>0</v>
      </c>
    </row>
    <row r="15" spans="1:5" ht="15.95" x14ac:dyDescent="0.15">
      <c r="A15" s="53" t="s">
        <v>600</v>
      </c>
      <c r="B15" s="32" t="s">
        <v>611</v>
      </c>
      <c r="C15" s="34"/>
      <c r="D15" s="35">
        <f>SUM('13 Instal (Ct)'!G$4:G$415)</f>
        <v>0</v>
      </c>
    </row>
    <row r="16" spans="1:5" ht="15.95" x14ac:dyDescent="0.15">
      <c r="A16" s="53" t="s">
        <v>601</v>
      </c>
      <c r="B16" s="32" t="s">
        <v>610</v>
      </c>
      <c r="C16" s="34"/>
      <c r="D16" s="35">
        <f>SUM('14 Survey'!G$3:G$400)</f>
        <v>0</v>
      </c>
    </row>
    <row r="17" spans="1:4" ht="15.95" x14ac:dyDescent="0.15">
      <c r="A17" s="53" t="s">
        <v>602</v>
      </c>
      <c r="B17" s="32" t="s">
        <v>609</v>
      </c>
      <c r="C17" s="34"/>
      <c r="D17" s="35">
        <f>SUM('15 GeoLab soil (Lb)'!G$3:G$394)</f>
        <v>0</v>
      </c>
    </row>
    <row r="18" spans="1:4" ht="15.95" x14ac:dyDescent="0.15">
      <c r="A18" s="53" t="s">
        <v>602</v>
      </c>
      <c r="B18" s="32" t="s">
        <v>608</v>
      </c>
      <c r="C18" s="34"/>
      <c r="D18" s="35">
        <f>SUM('15 GeoLab rock (Lb)'!G$3:G$400)</f>
        <v>0</v>
      </c>
    </row>
    <row r="19" spans="1:4" ht="15.95" x14ac:dyDescent="0.15">
      <c r="A19" s="53" t="s">
        <v>603</v>
      </c>
      <c r="B19" s="32" t="s">
        <v>606</v>
      </c>
      <c r="C19" s="34"/>
      <c r="D19" s="35">
        <f>SUM('16 EnvLab water (Lb)'!G$3:G$397)</f>
        <v>0</v>
      </c>
    </row>
    <row r="20" spans="1:4" ht="15.95" x14ac:dyDescent="0.15">
      <c r="A20" s="53" t="s">
        <v>603</v>
      </c>
      <c r="B20" s="32" t="s">
        <v>607</v>
      </c>
      <c r="C20" s="34"/>
      <c r="D20" s="35">
        <f>SUM('16 EnvLab solid (Lb)'!G$3:G$398)</f>
        <v>0</v>
      </c>
    </row>
    <row r="21" spans="1:4" ht="15.95" x14ac:dyDescent="0.15">
      <c r="A21" s="53" t="s">
        <v>604</v>
      </c>
      <c r="B21" s="32" t="s">
        <v>605</v>
      </c>
      <c r="C21" s="34"/>
      <c r="D21" s="35">
        <f>SUM('17 Report (Cs)'!G$3:G$400)</f>
        <v>0</v>
      </c>
    </row>
    <row r="22" spans="1:4" ht="12.95" x14ac:dyDescent="0.15">
      <c r="A22" s="21"/>
      <c r="B22" s="23"/>
      <c r="C22" s="18"/>
      <c r="D22" s="20"/>
    </row>
    <row r="23" spans="1:4" ht="12.95" x14ac:dyDescent="0.15">
      <c r="A23" s="21"/>
      <c r="B23" s="23"/>
      <c r="C23" s="18"/>
      <c r="D23" s="20"/>
    </row>
    <row r="24" spans="1:4" x14ac:dyDescent="0.2">
      <c r="A24" s="21"/>
      <c r="B24" s="23"/>
      <c r="C24" s="24" t="s">
        <v>623</v>
      </c>
      <c r="D24" s="25">
        <f>SUM(D4:D21)</f>
        <v>0</v>
      </c>
    </row>
    <row r="25" spans="1:4" x14ac:dyDescent="0.2">
      <c r="A25" s="15"/>
      <c r="B25" s="16"/>
      <c r="C25" s="17"/>
      <c r="D25" s="22"/>
    </row>
    <row r="26" spans="1:4" x14ac:dyDescent="0.2">
      <c r="A26" s="15"/>
    </row>
    <row r="27" spans="1:4" x14ac:dyDescent="0.2">
      <c r="A27" s="15"/>
    </row>
    <row r="28" spans="1:4" x14ac:dyDescent="0.2">
      <c r="A28" s="15"/>
    </row>
    <row r="29" spans="1:4" x14ac:dyDescent="0.2">
      <c r="A29" s="15"/>
    </row>
    <row r="30" spans="1:4" x14ac:dyDescent="0.2">
      <c r="A30" s="15"/>
    </row>
    <row r="31" spans="1:4" x14ac:dyDescent="0.2">
      <c r="A31" s="15"/>
    </row>
    <row r="32" spans="1:4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  <row r="48" spans="1:1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</sheetData>
  <sheetProtection password="F531" sheet="1" objects="1" scenarios="1"/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12" sqref="B12"/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B1"/>
    <mergeCell ref="C1:D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" customFormat="1" ht="12.95" x14ac:dyDescent="0.15">
      <c r="A1" s="89" t="s">
        <v>0</v>
      </c>
      <c r="B1" s="89"/>
      <c r="C1" s="89"/>
      <c r="D1" s="89"/>
      <c r="E1" s="89"/>
      <c r="F1" s="92" t="str">
        <f>CONCATENATE("Sheet total: ",DOLLAR(SUM(G3:G351),0))</f>
        <v>Sheet total: $0</v>
      </c>
      <c r="G1" s="89"/>
      <c r="H1" s="26" t="s">
        <v>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</row>
    <row r="2" spans="1:208" s="2" customFormat="1" ht="60" customHeight="1" x14ac:dyDescent="0.2">
      <c r="A2" s="29" t="s">
        <v>1</v>
      </c>
      <c r="B2" s="30" t="s">
        <v>2</v>
      </c>
      <c r="C2" s="31" t="s">
        <v>1377</v>
      </c>
      <c r="D2" s="31" t="s">
        <v>3</v>
      </c>
      <c r="E2" s="46" t="s">
        <v>5</v>
      </c>
      <c r="F2" s="31" t="s">
        <v>4</v>
      </c>
      <c r="G2" s="46" t="s">
        <v>6</v>
      </c>
      <c r="H2" s="47" t="s">
        <v>700</v>
      </c>
      <c r="I2" s="47" t="s">
        <v>701</v>
      </c>
      <c r="J2" s="47" t="s">
        <v>702</v>
      </c>
      <c r="K2" s="47" t="s">
        <v>703</v>
      </c>
      <c r="L2" s="47" t="s">
        <v>704</v>
      </c>
      <c r="M2" s="47" t="s">
        <v>705</v>
      </c>
      <c r="N2" s="47" t="s">
        <v>706</v>
      </c>
      <c r="O2" s="47" t="s">
        <v>707</v>
      </c>
      <c r="P2" s="47" t="s">
        <v>708</v>
      </c>
      <c r="Q2" s="47" t="s">
        <v>709</v>
      </c>
      <c r="R2" s="47" t="s">
        <v>710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</row>
    <row r="3" spans="1:208" ht="25.5" x14ac:dyDescent="0.2">
      <c r="A3" s="53" t="s">
        <v>19</v>
      </c>
      <c r="B3" s="32" t="s">
        <v>1380</v>
      </c>
      <c r="C3" s="33" t="s">
        <v>1381</v>
      </c>
      <c r="D3" s="34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25.5" x14ac:dyDescent="0.2">
      <c r="A4" s="53" t="s">
        <v>20</v>
      </c>
      <c r="B4" s="32" t="s">
        <v>237</v>
      </c>
      <c r="C4" s="33" t="s">
        <v>1381</v>
      </c>
      <c r="D4" s="34" t="s">
        <v>18</v>
      </c>
      <c r="E4" s="58"/>
      <c r="F4" s="34">
        <f t="shared" ref="F4:F9" si="0">SUM(H4:GZ4)</f>
        <v>0</v>
      </c>
      <c r="G4" s="35">
        <f t="shared" ref="G4:G9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29.25" customHeight="1" x14ac:dyDescent="0.2">
      <c r="A5" s="53" t="s">
        <v>21</v>
      </c>
      <c r="B5" s="32" t="s">
        <v>1333</v>
      </c>
      <c r="C5" s="33" t="s">
        <v>1378</v>
      </c>
      <c r="D5" s="34" t="s">
        <v>1336</v>
      </c>
      <c r="E5" s="5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customHeight="1" x14ac:dyDescent="0.2">
      <c r="A6" s="53" t="s">
        <v>22</v>
      </c>
      <c r="B6" s="32" t="s">
        <v>1384</v>
      </c>
      <c r="C6" s="33" t="s">
        <v>1491</v>
      </c>
      <c r="D6" s="34" t="s">
        <v>148</v>
      </c>
      <c r="E6" s="5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" customHeight="1" x14ac:dyDescent="0.2">
      <c r="A7" s="53" t="s">
        <v>23</v>
      </c>
      <c r="B7" s="32" t="s">
        <v>9</v>
      </c>
      <c r="C7" s="33" t="s">
        <v>1378</v>
      </c>
      <c r="D7" s="34" t="s">
        <v>12</v>
      </c>
      <c r="E7" s="5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customHeight="1" x14ac:dyDescent="0.2">
      <c r="A8" s="53" t="s">
        <v>24</v>
      </c>
      <c r="B8" s="32" t="s">
        <v>10</v>
      </c>
      <c r="C8" s="33" t="s">
        <v>1378</v>
      </c>
      <c r="D8" s="34" t="s">
        <v>12</v>
      </c>
      <c r="E8" s="5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customHeight="1" x14ac:dyDescent="0.2">
      <c r="A9" s="53" t="s">
        <v>25</v>
      </c>
      <c r="B9" s="32" t="s">
        <v>11</v>
      </c>
      <c r="C9" s="33" t="s">
        <v>1378</v>
      </c>
      <c r="D9" s="34" t="s">
        <v>13</v>
      </c>
      <c r="E9" s="5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customHeight="1" x14ac:dyDescent="0.2">
      <c r="A10" s="53" t="s">
        <v>26</v>
      </c>
      <c r="B10" s="32" t="s">
        <v>1385</v>
      </c>
      <c r="C10" s="33" t="s">
        <v>1490</v>
      </c>
      <c r="D10" s="34" t="s">
        <v>148</v>
      </c>
      <c r="E10" s="58"/>
      <c r="F10" s="34">
        <f t="shared" ref="F10:F52" si="2">SUM(H10:GZ10)</f>
        <v>0</v>
      </c>
      <c r="G10" s="35">
        <f t="shared" ref="G10:G52" si="3">E10*F10</f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</row>
    <row r="11" spans="1:208" ht="15" customHeight="1" x14ac:dyDescent="0.2">
      <c r="A11" s="53" t="s">
        <v>27</v>
      </c>
      <c r="B11" s="32" t="s">
        <v>1395</v>
      </c>
      <c r="C11" s="83" t="s">
        <v>1492</v>
      </c>
      <c r="D11" s="34" t="s">
        <v>148</v>
      </c>
      <c r="E11" s="5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</row>
    <row r="12" spans="1:208" ht="15" customHeight="1" x14ac:dyDescent="0.15">
      <c r="A12" s="53" t="s">
        <v>28</v>
      </c>
      <c r="B12" s="55"/>
      <c r="C12" s="56"/>
      <c r="D12" s="36"/>
      <c r="E12" s="5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</row>
    <row r="13" spans="1:208" ht="15" customHeight="1" x14ac:dyDescent="0.2">
      <c r="A13" s="53" t="s">
        <v>29</v>
      </c>
      <c r="B13" s="55"/>
      <c r="C13" s="56"/>
      <c r="D13" s="36"/>
      <c r="E13" s="5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</row>
    <row r="14" spans="1:208" ht="15" customHeight="1" x14ac:dyDescent="0.15">
      <c r="A14" s="53" t="s">
        <v>686</v>
      </c>
      <c r="B14" s="55"/>
      <c r="C14" s="56"/>
      <c r="D14" s="36"/>
      <c r="E14" s="5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</row>
    <row r="15" spans="1:208" ht="15" customHeight="1" x14ac:dyDescent="0.15">
      <c r="A15" s="53" t="s">
        <v>711</v>
      </c>
      <c r="B15" s="55"/>
      <c r="C15" s="56"/>
      <c r="D15" s="36"/>
      <c r="E15" s="5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</row>
    <row r="16" spans="1:208" ht="15" customHeight="1" x14ac:dyDescent="0.15">
      <c r="A16" s="53" t="s">
        <v>712</v>
      </c>
      <c r="B16" s="55"/>
      <c r="C16" s="56"/>
      <c r="D16" s="36"/>
      <c r="E16" s="5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</row>
    <row r="17" spans="1:208" ht="15" customHeight="1" x14ac:dyDescent="0.15">
      <c r="A17" s="53" t="s">
        <v>713</v>
      </c>
      <c r="B17" s="55"/>
      <c r="C17" s="56"/>
      <c r="D17" s="36"/>
      <c r="E17" s="5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</row>
    <row r="18" spans="1:208" ht="15" customHeight="1" x14ac:dyDescent="0.15">
      <c r="A18" s="53" t="s">
        <v>714</v>
      </c>
      <c r="B18" s="55"/>
      <c r="C18" s="56"/>
      <c r="D18" s="36"/>
      <c r="E18" s="5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</row>
    <row r="19" spans="1:208" ht="15" customHeight="1" x14ac:dyDescent="0.15">
      <c r="A19" s="53" t="s">
        <v>715</v>
      </c>
      <c r="B19" s="55"/>
      <c r="C19" s="56"/>
      <c r="D19" s="36"/>
      <c r="E19" s="5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</row>
    <row r="20" spans="1:208" ht="15" customHeight="1" x14ac:dyDescent="0.15">
      <c r="A20" s="53" t="s">
        <v>716</v>
      </c>
      <c r="B20" s="55"/>
      <c r="C20" s="56"/>
      <c r="D20" s="36"/>
      <c r="E20" s="5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</row>
    <row r="21" spans="1:208" ht="15" customHeight="1" x14ac:dyDescent="0.15">
      <c r="A21" s="53" t="s">
        <v>717</v>
      </c>
      <c r="B21" s="55"/>
      <c r="C21" s="56"/>
      <c r="D21" s="36"/>
      <c r="E21" s="5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</row>
    <row r="22" spans="1:208" ht="15" customHeight="1" x14ac:dyDescent="0.15">
      <c r="A22" s="53" t="s">
        <v>718</v>
      </c>
      <c r="B22" s="55"/>
      <c r="C22" s="56"/>
      <c r="D22" s="36"/>
      <c r="E22" s="5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</row>
    <row r="23" spans="1:208" ht="15" customHeight="1" x14ac:dyDescent="0.15">
      <c r="A23" s="53" t="s">
        <v>719</v>
      </c>
      <c r="B23" s="55"/>
      <c r="C23" s="56"/>
      <c r="D23" s="36"/>
      <c r="E23" s="5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</row>
    <row r="24" spans="1:208" ht="15" customHeight="1" x14ac:dyDescent="0.2">
      <c r="A24" s="53" t="s">
        <v>720</v>
      </c>
      <c r="B24" s="55"/>
      <c r="C24" s="56"/>
      <c r="D24" s="36"/>
      <c r="E24" s="5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</row>
    <row r="25" spans="1:208" ht="15" customHeight="1" x14ac:dyDescent="0.2">
      <c r="A25" s="53" t="s">
        <v>721</v>
      </c>
      <c r="B25" s="55"/>
      <c r="C25" s="56"/>
      <c r="D25" s="36"/>
      <c r="E25" s="5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</row>
    <row r="26" spans="1:208" ht="15" customHeight="1" x14ac:dyDescent="0.2">
      <c r="A26" s="53" t="s">
        <v>722</v>
      </c>
      <c r="B26" s="55"/>
      <c r="C26" s="56"/>
      <c r="D26" s="36"/>
      <c r="E26" s="5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</row>
    <row r="27" spans="1:208" ht="15" customHeight="1" x14ac:dyDescent="0.2">
      <c r="A27" s="53" t="s">
        <v>723</v>
      </c>
      <c r="B27" s="55"/>
      <c r="C27" s="56"/>
      <c r="D27" s="36"/>
      <c r="E27" s="5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</row>
    <row r="28" spans="1:208" ht="15" customHeight="1" x14ac:dyDescent="0.2">
      <c r="A28" s="53" t="s">
        <v>724</v>
      </c>
      <c r="B28" s="55"/>
      <c r="C28" s="56"/>
      <c r="D28" s="36"/>
      <c r="E28" s="5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</row>
    <row r="29" spans="1:208" ht="15" customHeight="1" x14ac:dyDescent="0.2">
      <c r="A29" s="53" t="s">
        <v>725</v>
      </c>
      <c r="B29" s="55"/>
      <c r="C29" s="56"/>
      <c r="D29" s="36"/>
      <c r="E29" s="5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</row>
    <row r="30" spans="1:208" ht="15" customHeight="1" x14ac:dyDescent="0.2">
      <c r="A30" s="53" t="s">
        <v>726</v>
      </c>
      <c r="B30" s="55"/>
      <c r="C30" s="56"/>
      <c r="D30" s="36"/>
      <c r="E30" s="5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</row>
    <row r="31" spans="1:208" ht="15" customHeight="1" x14ac:dyDescent="0.2">
      <c r="A31" s="53" t="s">
        <v>727</v>
      </c>
      <c r="B31" s="55"/>
      <c r="C31" s="56"/>
      <c r="D31" s="36"/>
      <c r="E31" s="5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</row>
    <row r="32" spans="1:208" ht="15" customHeight="1" x14ac:dyDescent="0.2">
      <c r="A32" s="53" t="s">
        <v>728</v>
      </c>
      <c r="B32" s="55"/>
      <c r="C32" s="56"/>
      <c r="D32" s="36"/>
      <c r="E32" s="5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</row>
    <row r="33" spans="1:208" ht="15" customHeight="1" x14ac:dyDescent="0.2">
      <c r="A33" s="53" t="s">
        <v>729</v>
      </c>
      <c r="B33" s="55"/>
      <c r="C33" s="56"/>
      <c r="D33" s="36"/>
      <c r="E33" s="5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</row>
    <row r="34" spans="1:208" ht="15" customHeight="1" x14ac:dyDescent="0.2">
      <c r="A34" s="53" t="s">
        <v>730</v>
      </c>
      <c r="B34" s="55"/>
      <c r="C34" s="56"/>
      <c r="D34" s="36"/>
      <c r="E34" s="5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</row>
    <row r="35" spans="1:208" ht="15" customHeight="1" x14ac:dyDescent="0.2">
      <c r="A35" s="53" t="s">
        <v>731</v>
      </c>
      <c r="B35" s="55"/>
      <c r="C35" s="56"/>
      <c r="D35" s="36"/>
      <c r="E35" s="5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</row>
    <row r="36" spans="1:208" ht="15" customHeight="1" x14ac:dyDescent="0.2">
      <c r="A36" s="53" t="s">
        <v>732</v>
      </c>
      <c r="B36" s="55"/>
      <c r="C36" s="56"/>
      <c r="D36" s="36"/>
      <c r="E36" s="5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</row>
    <row r="37" spans="1:208" ht="15" customHeight="1" x14ac:dyDescent="0.2">
      <c r="A37" s="53" t="s">
        <v>733</v>
      </c>
      <c r="B37" s="55"/>
      <c r="C37" s="56"/>
      <c r="D37" s="36"/>
      <c r="E37" s="5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</row>
    <row r="38" spans="1:208" ht="15" customHeight="1" x14ac:dyDescent="0.2">
      <c r="A38" s="53" t="s">
        <v>734</v>
      </c>
      <c r="B38" s="55"/>
      <c r="C38" s="56"/>
      <c r="D38" s="36"/>
      <c r="E38" s="5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</row>
    <row r="39" spans="1:208" ht="15" customHeight="1" x14ac:dyDescent="0.2">
      <c r="A39" s="53" t="s">
        <v>735</v>
      </c>
      <c r="B39" s="55"/>
      <c r="C39" s="56"/>
      <c r="D39" s="36"/>
      <c r="E39" s="5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</row>
    <row r="40" spans="1:208" ht="15" customHeight="1" x14ac:dyDescent="0.2">
      <c r="A40" s="53" t="s">
        <v>736</v>
      </c>
      <c r="B40" s="55"/>
      <c r="C40" s="56"/>
      <c r="D40" s="36"/>
      <c r="E40" s="5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</row>
    <row r="41" spans="1:208" ht="15" customHeight="1" x14ac:dyDescent="0.2">
      <c r="A41" s="53" t="s">
        <v>737</v>
      </c>
      <c r="B41" s="55"/>
      <c r="C41" s="56"/>
      <c r="D41" s="36"/>
      <c r="E41" s="5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</row>
    <row r="42" spans="1:208" ht="15" customHeight="1" x14ac:dyDescent="0.2">
      <c r="A42" s="53" t="s">
        <v>738</v>
      </c>
      <c r="B42" s="55"/>
      <c r="C42" s="56"/>
      <c r="D42" s="36"/>
      <c r="E42" s="5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</row>
    <row r="43" spans="1:208" ht="15" customHeight="1" x14ac:dyDescent="0.2">
      <c r="A43" s="53" t="s">
        <v>739</v>
      </c>
      <c r="B43" s="55"/>
      <c r="C43" s="56"/>
      <c r="D43" s="36"/>
      <c r="E43" s="5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</row>
    <row r="44" spans="1:208" ht="15" customHeight="1" x14ac:dyDescent="0.2">
      <c r="A44" s="53" t="s">
        <v>740</v>
      </c>
      <c r="B44" s="55"/>
      <c r="C44" s="56"/>
      <c r="D44" s="36"/>
      <c r="E44" s="5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</row>
    <row r="45" spans="1:208" ht="15" customHeight="1" x14ac:dyDescent="0.2">
      <c r="A45" s="53" t="s">
        <v>741</v>
      </c>
      <c r="B45" s="55"/>
      <c r="C45" s="56"/>
      <c r="D45" s="36"/>
      <c r="E45" s="5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</row>
    <row r="46" spans="1:208" ht="15" customHeight="1" x14ac:dyDescent="0.2">
      <c r="A46" s="53" t="s">
        <v>742</v>
      </c>
      <c r="B46" s="55"/>
      <c r="C46" s="56"/>
      <c r="D46" s="36"/>
      <c r="E46" s="5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</row>
    <row r="47" spans="1:208" ht="15" customHeight="1" x14ac:dyDescent="0.2">
      <c r="A47" s="53" t="s">
        <v>743</v>
      </c>
      <c r="B47" s="55"/>
      <c r="C47" s="56"/>
      <c r="D47" s="36"/>
      <c r="E47" s="5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</row>
    <row r="48" spans="1:208" ht="15" customHeight="1" x14ac:dyDescent="0.2">
      <c r="A48" s="53" t="s">
        <v>744</v>
      </c>
      <c r="B48" s="55"/>
      <c r="C48" s="56"/>
      <c r="D48" s="36"/>
      <c r="E48" s="5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</row>
    <row r="49" spans="1:208" ht="15" customHeight="1" x14ac:dyDescent="0.2">
      <c r="A49" s="53" t="s">
        <v>745</v>
      </c>
      <c r="B49" s="55"/>
      <c r="C49" s="56"/>
      <c r="D49" s="36"/>
      <c r="E49" s="5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</row>
    <row r="50" spans="1:208" ht="15" customHeight="1" x14ac:dyDescent="0.2">
      <c r="A50" s="53" t="s">
        <v>746</v>
      </c>
      <c r="B50" s="55"/>
      <c r="C50" s="56"/>
      <c r="D50" s="36"/>
      <c r="E50" s="5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</row>
    <row r="51" spans="1:208" ht="15" customHeight="1" x14ac:dyDescent="0.2">
      <c r="A51" s="53" t="s">
        <v>747</v>
      </c>
      <c r="B51" s="55"/>
      <c r="C51" s="56"/>
      <c r="D51" s="36"/>
      <c r="E51" s="5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</row>
    <row r="52" spans="1:208" ht="15" customHeight="1" x14ac:dyDescent="0.2">
      <c r="A52" s="53" t="s">
        <v>748</v>
      </c>
      <c r="B52" s="55"/>
      <c r="C52" s="56"/>
      <c r="D52" s="36"/>
      <c r="E52" s="5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</row>
    <row r="53" spans="1:208" x14ac:dyDescent="0.2">
      <c r="A53" s="38"/>
      <c r="B53" s="39"/>
      <c r="C53" s="40"/>
      <c r="D53" s="41"/>
      <c r="E53" s="42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12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11" sqref="B11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3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",DOLLAR(SUM(G3:G402),0))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25.5" x14ac:dyDescent="0.2">
      <c r="A3" s="53" t="s">
        <v>749</v>
      </c>
      <c r="B3" s="32" t="s">
        <v>1382</v>
      </c>
      <c r="C3" s="33" t="s">
        <v>1381</v>
      </c>
      <c r="D3" s="34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25.5" x14ac:dyDescent="0.2">
      <c r="A4" s="53" t="s">
        <v>1284</v>
      </c>
      <c r="B4" s="32" t="s">
        <v>237</v>
      </c>
      <c r="C4" s="33" t="s">
        <v>1381</v>
      </c>
      <c r="D4" s="34" t="s">
        <v>18</v>
      </c>
      <c r="E4" s="58"/>
      <c r="F4" s="34">
        <f t="shared" ref="F4:F12" si="0">SUM(H4:GZ4)</f>
        <v>0</v>
      </c>
      <c r="G4" s="35">
        <f t="shared" ref="G4:G12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1285</v>
      </c>
      <c r="B5" s="32" t="s">
        <v>1383</v>
      </c>
      <c r="C5" s="33" t="s">
        <v>1378</v>
      </c>
      <c r="D5" s="34" t="s">
        <v>1336</v>
      </c>
      <c r="E5" s="5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25.5" x14ac:dyDescent="0.2">
      <c r="A6" s="53" t="s">
        <v>1286</v>
      </c>
      <c r="B6" s="32" t="s">
        <v>1334</v>
      </c>
      <c r="C6" s="33" t="s">
        <v>1378</v>
      </c>
      <c r="D6" s="34" t="s">
        <v>148</v>
      </c>
      <c r="E6" s="58"/>
      <c r="F6" s="34">
        <f t="shared" ref="F6" si="2">SUM(H6:GZ6)</f>
        <v>0</v>
      </c>
      <c r="G6" s="35">
        <f t="shared" ref="G6" si="3">E6*F6</f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" x14ac:dyDescent="0.2">
      <c r="A7" s="53" t="s">
        <v>1287</v>
      </c>
      <c r="B7" s="32" t="s">
        <v>1384</v>
      </c>
      <c r="C7" s="33" t="s">
        <v>1491</v>
      </c>
      <c r="D7" s="34" t="s">
        <v>148</v>
      </c>
      <c r="E7" s="5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1288</v>
      </c>
      <c r="B8" s="32" t="s">
        <v>17</v>
      </c>
      <c r="C8" s="33" t="s">
        <v>1379</v>
      </c>
      <c r="D8" s="34" t="s">
        <v>148</v>
      </c>
      <c r="E8" s="58"/>
      <c r="F8" s="34">
        <f t="shared" si="0"/>
        <v>0</v>
      </c>
      <c r="G8" s="35">
        <f t="shared" si="1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38.25" x14ac:dyDescent="0.2">
      <c r="A9" s="53" t="s">
        <v>1289</v>
      </c>
      <c r="B9" s="32" t="s">
        <v>14</v>
      </c>
      <c r="C9" s="33" t="s">
        <v>1378</v>
      </c>
      <c r="D9" s="34" t="s">
        <v>148</v>
      </c>
      <c r="E9" s="58"/>
      <c r="F9" s="34">
        <f t="shared" si="0"/>
        <v>0</v>
      </c>
      <c r="G9" s="35">
        <f t="shared" si="1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x14ac:dyDescent="0.2">
      <c r="A10" s="53" t="s">
        <v>1290</v>
      </c>
      <c r="B10" s="32" t="s">
        <v>15</v>
      </c>
      <c r="C10" s="33" t="s">
        <v>1386</v>
      </c>
      <c r="D10" s="34" t="s">
        <v>16</v>
      </c>
      <c r="E10" s="58"/>
      <c r="F10" s="34">
        <f t="shared" si="0"/>
        <v>0</v>
      </c>
      <c r="G10" s="35">
        <f t="shared" si="1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" x14ac:dyDescent="0.2">
      <c r="A11" s="53" t="s">
        <v>1291</v>
      </c>
      <c r="B11" s="44" t="s">
        <v>143</v>
      </c>
      <c r="C11" s="33" t="s">
        <v>1387</v>
      </c>
      <c r="D11" s="34" t="s">
        <v>18</v>
      </c>
      <c r="E11" s="58"/>
      <c r="F11" s="34">
        <f t="shared" si="0"/>
        <v>0</v>
      </c>
      <c r="G11" s="35">
        <f t="shared" si="1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" x14ac:dyDescent="0.2">
      <c r="A12" s="53" t="s">
        <v>1292</v>
      </c>
      <c r="B12" s="32" t="s">
        <v>1391</v>
      </c>
      <c r="C12" s="33" t="s">
        <v>1392</v>
      </c>
      <c r="D12" s="34" t="s">
        <v>146</v>
      </c>
      <c r="E12" s="58"/>
      <c r="F12" s="34">
        <f t="shared" si="0"/>
        <v>0</v>
      </c>
      <c r="G12" s="35">
        <f t="shared" si="1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" x14ac:dyDescent="0.2">
      <c r="A13" s="53" t="s">
        <v>1293</v>
      </c>
      <c r="B13" s="32" t="s">
        <v>1393</v>
      </c>
      <c r="C13" s="33" t="s">
        <v>1381</v>
      </c>
      <c r="D13" s="34" t="s">
        <v>12</v>
      </c>
      <c r="E13" s="58"/>
      <c r="F13" s="34">
        <f t="shared" ref="F13:F48" si="4">SUM(H13:GZ13)</f>
        <v>0</v>
      </c>
      <c r="G13" s="35">
        <f t="shared" ref="G13:G48" si="5">E13*F13</f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25.5" x14ac:dyDescent="0.2">
      <c r="A14" s="53" t="s">
        <v>1294</v>
      </c>
      <c r="B14" s="79" t="s">
        <v>1390</v>
      </c>
      <c r="C14" s="83" t="s">
        <v>1389</v>
      </c>
      <c r="D14" s="34" t="s">
        <v>148</v>
      </c>
      <c r="E14" s="58"/>
      <c r="F14" s="34">
        <f t="shared" si="4"/>
        <v>0</v>
      </c>
      <c r="G14" s="35">
        <f t="shared" si="5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" x14ac:dyDescent="0.2">
      <c r="A15" s="53" t="s">
        <v>1295</v>
      </c>
      <c r="B15" s="79" t="s">
        <v>232</v>
      </c>
      <c r="C15" s="80" t="s">
        <v>1493</v>
      </c>
      <c r="D15" s="81" t="s">
        <v>16</v>
      </c>
      <c r="E15" s="58"/>
      <c r="F15" s="34">
        <f t="shared" si="4"/>
        <v>0</v>
      </c>
      <c r="G15" s="35">
        <f t="shared" si="5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39" customHeight="1" x14ac:dyDescent="0.2">
      <c r="A16" s="53" t="s">
        <v>1296</v>
      </c>
      <c r="B16" s="79" t="s">
        <v>1495</v>
      </c>
      <c r="C16" s="80" t="s">
        <v>1494</v>
      </c>
      <c r="D16" s="81" t="s">
        <v>146</v>
      </c>
      <c r="E16" s="58"/>
      <c r="F16" s="34">
        <f t="shared" si="4"/>
        <v>0</v>
      </c>
      <c r="G16" s="35">
        <f t="shared" si="5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1297</v>
      </c>
      <c r="B17" s="55"/>
      <c r="C17" s="56"/>
      <c r="D17" s="36"/>
      <c r="E17" s="58"/>
      <c r="F17" s="34">
        <f t="shared" si="4"/>
        <v>0</v>
      </c>
      <c r="G17" s="35">
        <f t="shared" si="5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1298</v>
      </c>
      <c r="B18" s="55"/>
      <c r="C18" s="56"/>
      <c r="D18" s="36"/>
      <c r="E18" s="58"/>
      <c r="F18" s="34">
        <f t="shared" si="4"/>
        <v>0</v>
      </c>
      <c r="G18" s="35">
        <f t="shared" si="5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" x14ac:dyDescent="0.2">
      <c r="A19" s="53" t="s">
        <v>1299</v>
      </c>
      <c r="B19" s="55"/>
      <c r="C19" s="56"/>
      <c r="D19" s="36"/>
      <c r="E19" s="58"/>
      <c r="F19" s="34">
        <f t="shared" si="4"/>
        <v>0</v>
      </c>
      <c r="G19" s="35">
        <f t="shared" si="5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" x14ac:dyDescent="0.2">
      <c r="A20" s="53" t="s">
        <v>1300</v>
      </c>
      <c r="B20" s="55"/>
      <c r="C20" s="56"/>
      <c r="D20" s="36"/>
      <c r="E20" s="58"/>
      <c r="F20" s="34">
        <f t="shared" si="4"/>
        <v>0</v>
      </c>
      <c r="G20" s="35">
        <f t="shared" si="5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" x14ac:dyDescent="0.2">
      <c r="A21" s="53" t="s">
        <v>1301</v>
      </c>
      <c r="B21" s="55"/>
      <c r="C21" s="56"/>
      <c r="D21" s="36"/>
      <c r="E21" s="58"/>
      <c r="F21" s="34">
        <f t="shared" si="4"/>
        <v>0</v>
      </c>
      <c r="G21" s="35">
        <f t="shared" si="5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" x14ac:dyDescent="0.2">
      <c r="A22" s="53" t="s">
        <v>1302</v>
      </c>
      <c r="B22" s="55"/>
      <c r="C22" s="56"/>
      <c r="D22" s="36"/>
      <c r="E22" s="58"/>
      <c r="F22" s="34">
        <f t="shared" si="4"/>
        <v>0</v>
      </c>
      <c r="G22" s="35">
        <f t="shared" si="5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1303</v>
      </c>
      <c r="B23" s="55"/>
      <c r="C23" s="56"/>
      <c r="D23" s="36"/>
      <c r="E23" s="58"/>
      <c r="F23" s="34">
        <f t="shared" si="4"/>
        <v>0</v>
      </c>
      <c r="G23" s="35">
        <f t="shared" si="5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1304</v>
      </c>
      <c r="B24" s="55"/>
      <c r="C24" s="56"/>
      <c r="D24" s="36"/>
      <c r="E24" s="58"/>
      <c r="F24" s="34">
        <f t="shared" si="4"/>
        <v>0</v>
      </c>
      <c r="G24" s="35">
        <f t="shared" si="5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1305</v>
      </c>
      <c r="B25" s="55"/>
      <c r="C25" s="56"/>
      <c r="D25" s="36"/>
      <c r="E25" s="58"/>
      <c r="F25" s="34">
        <f t="shared" si="4"/>
        <v>0</v>
      </c>
      <c r="G25" s="35">
        <f t="shared" si="5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1306</v>
      </c>
      <c r="B26" s="55"/>
      <c r="C26" s="56"/>
      <c r="D26" s="36"/>
      <c r="E26" s="58"/>
      <c r="F26" s="34">
        <f t="shared" si="4"/>
        <v>0</v>
      </c>
      <c r="G26" s="35">
        <f t="shared" si="5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1307</v>
      </c>
      <c r="B27" s="55"/>
      <c r="C27" s="56"/>
      <c r="D27" s="36"/>
      <c r="E27" s="58"/>
      <c r="F27" s="34">
        <f t="shared" si="4"/>
        <v>0</v>
      </c>
      <c r="G27" s="35">
        <f t="shared" si="5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1308</v>
      </c>
      <c r="B28" s="55"/>
      <c r="C28" s="56"/>
      <c r="D28" s="36"/>
      <c r="E28" s="58"/>
      <c r="F28" s="34">
        <f t="shared" si="4"/>
        <v>0</v>
      </c>
      <c r="G28" s="35">
        <f t="shared" si="5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1309</v>
      </c>
      <c r="B29" s="55"/>
      <c r="C29" s="56"/>
      <c r="D29" s="36"/>
      <c r="E29" s="58"/>
      <c r="F29" s="34">
        <f t="shared" si="4"/>
        <v>0</v>
      </c>
      <c r="G29" s="35">
        <f t="shared" si="5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1310</v>
      </c>
      <c r="B30" s="55"/>
      <c r="C30" s="56"/>
      <c r="D30" s="36"/>
      <c r="E30" s="58"/>
      <c r="F30" s="34">
        <f t="shared" si="4"/>
        <v>0</v>
      </c>
      <c r="G30" s="35">
        <f t="shared" si="5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1311</v>
      </c>
      <c r="B31" s="55"/>
      <c r="C31" s="56"/>
      <c r="D31" s="36"/>
      <c r="E31" s="58"/>
      <c r="F31" s="34">
        <f t="shared" si="4"/>
        <v>0</v>
      </c>
      <c r="G31" s="35">
        <f t="shared" si="5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1312</v>
      </c>
      <c r="B32" s="55"/>
      <c r="C32" s="56"/>
      <c r="D32" s="36"/>
      <c r="E32" s="58"/>
      <c r="F32" s="34">
        <f t="shared" si="4"/>
        <v>0</v>
      </c>
      <c r="G32" s="35">
        <f t="shared" si="5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1313</v>
      </c>
      <c r="B33" s="55"/>
      <c r="C33" s="56"/>
      <c r="D33" s="36"/>
      <c r="E33" s="58"/>
      <c r="F33" s="34">
        <f t="shared" si="4"/>
        <v>0</v>
      </c>
      <c r="G33" s="35">
        <f t="shared" si="5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1314</v>
      </c>
      <c r="B34" s="55"/>
      <c r="C34" s="56"/>
      <c r="D34" s="36"/>
      <c r="E34" s="58"/>
      <c r="F34" s="34">
        <f t="shared" si="4"/>
        <v>0</v>
      </c>
      <c r="G34" s="35">
        <f t="shared" si="5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1315</v>
      </c>
      <c r="B35" s="55"/>
      <c r="C35" s="56"/>
      <c r="D35" s="36"/>
      <c r="E35" s="58"/>
      <c r="F35" s="34">
        <f t="shared" si="4"/>
        <v>0</v>
      </c>
      <c r="G35" s="35">
        <f t="shared" si="5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1316</v>
      </c>
      <c r="B36" s="55"/>
      <c r="C36" s="56"/>
      <c r="D36" s="36"/>
      <c r="E36" s="58"/>
      <c r="F36" s="34">
        <f t="shared" si="4"/>
        <v>0</v>
      </c>
      <c r="G36" s="35">
        <f t="shared" si="5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1317</v>
      </c>
      <c r="B37" s="55"/>
      <c r="C37" s="56"/>
      <c r="D37" s="36"/>
      <c r="E37" s="58"/>
      <c r="F37" s="34">
        <f t="shared" si="4"/>
        <v>0</v>
      </c>
      <c r="G37" s="35">
        <f t="shared" si="5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1318</v>
      </c>
      <c r="B38" s="55"/>
      <c r="C38" s="56"/>
      <c r="D38" s="36"/>
      <c r="E38" s="58"/>
      <c r="F38" s="34">
        <f t="shared" si="4"/>
        <v>0</v>
      </c>
      <c r="G38" s="35">
        <f t="shared" si="5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1319</v>
      </c>
      <c r="B39" s="55"/>
      <c r="C39" s="56"/>
      <c r="D39" s="36"/>
      <c r="E39" s="58"/>
      <c r="F39" s="34">
        <f t="shared" si="4"/>
        <v>0</v>
      </c>
      <c r="G39" s="35">
        <f t="shared" si="5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1320</v>
      </c>
      <c r="B40" s="55"/>
      <c r="C40" s="56"/>
      <c r="D40" s="36"/>
      <c r="E40" s="58"/>
      <c r="F40" s="34">
        <f t="shared" si="4"/>
        <v>0</v>
      </c>
      <c r="G40" s="35">
        <f t="shared" si="5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1321</v>
      </c>
      <c r="B41" s="55"/>
      <c r="C41" s="56"/>
      <c r="D41" s="36"/>
      <c r="E41" s="58"/>
      <c r="F41" s="34">
        <f t="shared" si="4"/>
        <v>0</v>
      </c>
      <c r="G41" s="35">
        <f t="shared" si="5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1322</v>
      </c>
      <c r="B42" s="55"/>
      <c r="C42" s="56"/>
      <c r="D42" s="36"/>
      <c r="E42" s="58"/>
      <c r="F42" s="34">
        <f t="shared" si="4"/>
        <v>0</v>
      </c>
      <c r="G42" s="35">
        <f t="shared" si="5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1323</v>
      </c>
      <c r="B43" s="55"/>
      <c r="C43" s="56"/>
      <c r="D43" s="36"/>
      <c r="E43" s="58"/>
      <c r="F43" s="34">
        <f t="shared" si="4"/>
        <v>0</v>
      </c>
      <c r="G43" s="35">
        <f t="shared" si="5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1324</v>
      </c>
      <c r="B44" s="55"/>
      <c r="C44" s="56"/>
      <c r="D44" s="36"/>
      <c r="E44" s="58"/>
      <c r="F44" s="34">
        <f t="shared" si="4"/>
        <v>0</v>
      </c>
      <c r="G44" s="35">
        <f t="shared" si="5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1325</v>
      </c>
      <c r="B45" s="55"/>
      <c r="C45" s="56"/>
      <c r="D45" s="36"/>
      <c r="E45" s="58"/>
      <c r="F45" s="34">
        <f t="shared" si="4"/>
        <v>0</v>
      </c>
      <c r="G45" s="35">
        <f t="shared" si="5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1326</v>
      </c>
      <c r="B46" s="55"/>
      <c r="C46" s="56"/>
      <c r="D46" s="36"/>
      <c r="E46" s="58"/>
      <c r="F46" s="34">
        <f t="shared" si="4"/>
        <v>0</v>
      </c>
      <c r="G46" s="35">
        <f t="shared" si="5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1327</v>
      </c>
      <c r="B47" s="55"/>
      <c r="C47" s="56"/>
      <c r="D47" s="36"/>
      <c r="E47" s="58"/>
      <c r="F47" s="34">
        <f t="shared" si="4"/>
        <v>0</v>
      </c>
      <c r="G47" s="35">
        <f t="shared" si="5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1328</v>
      </c>
      <c r="B48" s="55"/>
      <c r="C48" s="56"/>
      <c r="D48" s="36"/>
      <c r="E48" s="58"/>
      <c r="F48" s="34">
        <f t="shared" si="4"/>
        <v>0</v>
      </c>
      <c r="G48" s="35">
        <f t="shared" si="5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1329</v>
      </c>
      <c r="B49" s="55"/>
      <c r="C49" s="56"/>
      <c r="D49" s="36"/>
      <c r="E49" s="58"/>
      <c r="F49" s="34">
        <f t="shared" ref="F49:F53" si="6">SUM(H49:GZ49)</f>
        <v>0</v>
      </c>
      <c r="G49" s="35">
        <f t="shared" ref="G49:G53" si="7">E49*F49</f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1330</v>
      </c>
      <c r="B50" s="55"/>
      <c r="C50" s="56"/>
      <c r="D50" s="36"/>
      <c r="E50" s="58"/>
      <c r="F50" s="34">
        <f t="shared" si="6"/>
        <v>0</v>
      </c>
      <c r="G50" s="35">
        <f t="shared" si="7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1331</v>
      </c>
      <c r="B51" s="55"/>
      <c r="C51" s="56"/>
      <c r="D51" s="36"/>
      <c r="E51" s="58"/>
      <c r="F51" s="34">
        <f t="shared" si="6"/>
        <v>0</v>
      </c>
      <c r="G51" s="35">
        <f t="shared" si="7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1332</v>
      </c>
      <c r="B52" s="55"/>
      <c r="C52" s="56"/>
      <c r="D52" s="36"/>
      <c r="E52" s="58"/>
      <c r="F52" s="34">
        <f t="shared" si="6"/>
        <v>0</v>
      </c>
      <c r="G52" s="35">
        <f t="shared" si="7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ht="15" x14ac:dyDescent="0.2">
      <c r="A53" s="53" t="s">
        <v>1335</v>
      </c>
      <c r="B53" s="55"/>
      <c r="C53" s="56"/>
      <c r="D53" s="36"/>
      <c r="E53" s="58"/>
      <c r="F53" s="34">
        <f t="shared" si="6"/>
        <v>0</v>
      </c>
      <c r="G53" s="35">
        <f t="shared" si="7"/>
        <v>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  <row r="73" spans="1:208" x14ac:dyDescent="0.2">
      <c r="A73" s="38"/>
      <c r="B73" s="39"/>
      <c r="C73" s="40"/>
      <c r="D73" s="41"/>
      <c r="E73" s="42"/>
      <c r="F73" s="34"/>
      <c r="G73" s="35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</row>
  </sheetData>
  <sheetProtection password="F531" sheet="1" objects="1" scenarios="1"/>
  <protectedRanges>
    <protectedRange sqref="B17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C16" sqref="C16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30</v>
      </c>
      <c r="B3" s="32" t="s">
        <v>154</v>
      </c>
      <c r="C3" s="33" t="s">
        <v>1496</v>
      </c>
      <c r="D3" s="34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26.1" x14ac:dyDescent="0.15">
      <c r="A4" s="53" t="s">
        <v>31</v>
      </c>
      <c r="B4" s="32" t="s">
        <v>155</v>
      </c>
      <c r="C4" s="33" t="s">
        <v>1496</v>
      </c>
      <c r="D4" s="34" t="s">
        <v>16</v>
      </c>
      <c r="E4" s="58"/>
      <c r="F4" s="34">
        <f t="shared" ref="F4:F6" si="0">SUM(H4:GZ4)</f>
        <v>0</v>
      </c>
      <c r="G4" s="35">
        <f t="shared" ref="G4:G6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.95" x14ac:dyDescent="0.15">
      <c r="A5" s="53" t="s">
        <v>32</v>
      </c>
      <c r="B5" s="32" t="s">
        <v>156</v>
      </c>
      <c r="C5" s="33" t="s">
        <v>1496</v>
      </c>
      <c r="D5" s="34" t="s">
        <v>148</v>
      </c>
      <c r="E5" s="5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.95" x14ac:dyDescent="0.15">
      <c r="A6" s="53" t="s">
        <v>33</v>
      </c>
      <c r="B6" s="32" t="s">
        <v>162</v>
      </c>
      <c r="C6" s="83" t="s">
        <v>1497</v>
      </c>
      <c r="D6" s="34" t="s">
        <v>148</v>
      </c>
      <c r="E6" s="5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.95" x14ac:dyDescent="0.15">
      <c r="A7" s="53" t="s">
        <v>750</v>
      </c>
      <c r="B7" s="55"/>
      <c r="C7" s="56"/>
      <c r="D7" s="36"/>
      <c r="E7" s="58"/>
      <c r="F7" s="34">
        <f t="shared" ref="F7:F52" si="2">SUM(H7:GZ7)</f>
        <v>0</v>
      </c>
      <c r="G7" s="35">
        <f t="shared" ref="G7:G52" si="3">E7*F7</f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751</v>
      </c>
      <c r="B8" s="55"/>
      <c r="C8" s="56"/>
      <c r="D8" s="36"/>
      <c r="E8" s="58"/>
      <c r="F8" s="34">
        <f t="shared" si="2"/>
        <v>0</v>
      </c>
      <c r="G8" s="35">
        <f t="shared" si="3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752</v>
      </c>
      <c r="B9" s="55"/>
      <c r="C9" s="56"/>
      <c r="D9" s="36"/>
      <c r="E9" s="58"/>
      <c r="F9" s="34">
        <f t="shared" si="2"/>
        <v>0</v>
      </c>
      <c r="G9" s="35">
        <f t="shared" si="3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753</v>
      </c>
      <c r="B10" s="55"/>
      <c r="C10" s="56"/>
      <c r="D10" s="36"/>
      <c r="E10" s="5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754</v>
      </c>
      <c r="B11" s="55"/>
      <c r="C11" s="56"/>
      <c r="D11" s="36"/>
      <c r="E11" s="5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755</v>
      </c>
      <c r="B12" s="70"/>
      <c r="C12" s="70"/>
      <c r="D12" s="70"/>
      <c r="E12" s="5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756</v>
      </c>
      <c r="B13" s="55"/>
      <c r="C13" s="56"/>
      <c r="D13" s="36"/>
      <c r="E13" s="5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757</v>
      </c>
      <c r="B14" s="55"/>
      <c r="C14" s="56"/>
      <c r="D14" s="36"/>
      <c r="E14" s="5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758</v>
      </c>
      <c r="B15" s="55"/>
      <c r="C15" s="56"/>
      <c r="D15" s="36"/>
      <c r="E15" s="5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759</v>
      </c>
      <c r="B16" s="55"/>
      <c r="C16" s="56"/>
      <c r="D16" s="36"/>
      <c r="E16" s="5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760</v>
      </c>
      <c r="B17" s="55"/>
      <c r="C17" s="56"/>
      <c r="D17" s="36"/>
      <c r="E17" s="5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761</v>
      </c>
      <c r="B18" s="55"/>
      <c r="C18" s="56"/>
      <c r="D18" s="36"/>
      <c r="E18" s="5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762</v>
      </c>
      <c r="B19" s="55"/>
      <c r="C19" s="56"/>
      <c r="D19" s="36"/>
      <c r="E19" s="5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763</v>
      </c>
      <c r="B20" s="55"/>
      <c r="C20" s="56"/>
      <c r="D20" s="36"/>
      <c r="E20" s="5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764</v>
      </c>
      <c r="B21" s="55"/>
      <c r="C21" s="56"/>
      <c r="D21" s="36"/>
      <c r="E21" s="5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765</v>
      </c>
      <c r="B22" s="55"/>
      <c r="C22" s="56"/>
      <c r="D22" s="36"/>
      <c r="E22" s="5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766</v>
      </c>
      <c r="B23" s="55"/>
      <c r="C23" s="56"/>
      <c r="D23" s="36"/>
      <c r="E23" s="5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767</v>
      </c>
      <c r="B24" s="55"/>
      <c r="C24" s="56"/>
      <c r="D24" s="36"/>
      <c r="E24" s="5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768</v>
      </c>
      <c r="B25" s="55"/>
      <c r="C25" s="56"/>
      <c r="D25" s="36"/>
      <c r="E25" s="5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769</v>
      </c>
      <c r="B26" s="55"/>
      <c r="C26" s="56"/>
      <c r="D26" s="36"/>
      <c r="E26" s="5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770</v>
      </c>
      <c r="B27" s="55"/>
      <c r="C27" s="56"/>
      <c r="D27" s="36"/>
      <c r="E27" s="5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771</v>
      </c>
      <c r="B28" s="55"/>
      <c r="C28" s="56"/>
      <c r="D28" s="36"/>
      <c r="E28" s="5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772</v>
      </c>
      <c r="B29" s="55"/>
      <c r="C29" s="56"/>
      <c r="D29" s="36"/>
      <c r="E29" s="5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773</v>
      </c>
      <c r="B30" s="55"/>
      <c r="C30" s="56"/>
      <c r="D30" s="36"/>
      <c r="E30" s="5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774</v>
      </c>
      <c r="B31" s="55"/>
      <c r="C31" s="56"/>
      <c r="D31" s="36"/>
      <c r="E31" s="5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775</v>
      </c>
      <c r="B32" s="55"/>
      <c r="C32" s="56"/>
      <c r="D32" s="36"/>
      <c r="E32" s="5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776</v>
      </c>
      <c r="B33" s="55"/>
      <c r="C33" s="56"/>
      <c r="D33" s="36"/>
      <c r="E33" s="5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777</v>
      </c>
      <c r="B34" s="55"/>
      <c r="C34" s="56"/>
      <c r="D34" s="36"/>
      <c r="E34" s="5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778</v>
      </c>
      <c r="B35" s="55"/>
      <c r="C35" s="56"/>
      <c r="D35" s="36"/>
      <c r="E35" s="5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779</v>
      </c>
      <c r="B36" s="55"/>
      <c r="C36" s="56"/>
      <c r="D36" s="36"/>
      <c r="E36" s="5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780</v>
      </c>
      <c r="B37" s="55"/>
      <c r="C37" s="56"/>
      <c r="D37" s="36"/>
      <c r="E37" s="5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781</v>
      </c>
      <c r="B38" s="55"/>
      <c r="C38" s="56"/>
      <c r="D38" s="36"/>
      <c r="E38" s="5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782</v>
      </c>
      <c r="B39" s="55"/>
      <c r="C39" s="56"/>
      <c r="D39" s="36"/>
      <c r="E39" s="5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783</v>
      </c>
      <c r="B40" s="55"/>
      <c r="C40" s="56"/>
      <c r="D40" s="36"/>
      <c r="E40" s="5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784</v>
      </c>
      <c r="B41" s="55"/>
      <c r="C41" s="56"/>
      <c r="D41" s="36"/>
      <c r="E41" s="5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785</v>
      </c>
      <c r="B42" s="55"/>
      <c r="C42" s="56"/>
      <c r="D42" s="36"/>
      <c r="E42" s="5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786</v>
      </c>
      <c r="B43" s="55"/>
      <c r="C43" s="56"/>
      <c r="D43" s="36"/>
      <c r="E43" s="5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787</v>
      </c>
      <c r="B44" s="55"/>
      <c r="C44" s="56"/>
      <c r="D44" s="36"/>
      <c r="E44" s="5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788</v>
      </c>
      <c r="B45" s="55"/>
      <c r="C45" s="56"/>
      <c r="D45" s="36"/>
      <c r="E45" s="5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789</v>
      </c>
      <c r="B46" s="55"/>
      <c r="C46" s="56"/>
      <c r="D46" s="36"/>
      <c r="E46" s="5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790</v>
      </c>
      <c r="B47" s="55"/>
      <c r="C47" s="56"/>
      <c r="D47" s="36"/>
      <c r="E47" s="5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791</v>
      </c>
      <c r="B48" s="55"/>
      <c r="C48" s="56"/>
      <c r="D48" s="36"/>
      <c r="E48" s="5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792</v>
      </c>
      <c r="B49" s="55"/>
      <c r="C49" s="56"/>
      <c r="D49" s="36"/>
      <c r="E49" s="5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793</v>
      </c>
      <c r="B50" s="55"/>
      <c r="C50" s="56"/>
      <c r="D50" s="36"/>
      <c r="E50" s="5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794</v>
      </c>
      <c r="B51" s="55"/>
      <c r="C51" s="56"/>
      <c r="D51" s="36"/>
      <c r="E51" s="5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795</v>
      </c>
      <c r="B52" s="55"/>
      <c r="C52" s="56"/>
      <c r="D52" s="36"/>
      <c r="E52" s="5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7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D4" sqref="D4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6" sqref="C6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34</v>
      </c>
      <c r="B3" s="32" t="s">
        <v>141</v>
      </c>
      <c r="C3" s="33" t="s">
        <v>1381</v>
      </c>
      <c r="D3" s="34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25.5" x14ac:dyDescent="0.2">
      <c r="A4" s="53" t="s">
        <v>35</v>
      </c>
      <c r="B4" s="32" t="s">
        <v>1489</v>
      </c>
      <c r="C4" s="83" t="s">
        <v>1499</v>
      </c>
      <c r="D4" s="34" t="s">
        <v>18</v>
      </c>
      <c r="E4" s="58"/>
      <c r="F4" s="34">
        <f t="shared" ref="F4:F5" si="0">SUM(H4:GZ4)</f>
        <v>0</v>
      </c>
      <c r="G4" s="35">
        <f t="shared" ref="G4:G5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36</v>
      </c>
      <c r="B5" s="32" t="s">
        <v>1396</v>
      </c>
      <c r="C5" s="33" t="s">
        <v>1498</v>
      </c>
      <c r="D5" s="34" t="s">
        <v>145</v>
      </c>
      <c r="E5" s="5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796</v>
      </c>
      <c r="B6" s="55"/>
      <c r="C6" s="56"/>
      <c r="D6" s="36"/>
      <c r="E6" s="58"/>
      <c r="F6" s="34">
        <f t="shared" ref="F6:F52" si="2">SUM(H6:GZ6)</f>
        <v>0</v>
      </c>
      <c r="G6" s="35">
        <f t="shared" ref="G6:G52" si="3">E6*F6</f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" x14ac:dyDescent="0.2">
      <c r="A7" s="53" t="s">
        <v>797</v>
      </c>
      <c r="B7" s="55"/>
      <c r="C7" s="56"/>
      <c r="D7" s="36"/>
      <c r="E7" s="58"/>
      <c r="F7" s="34">
        <f t="shared" si="2"/>
        <v>0</v>
      </c>
      <c r="G7" s="35">
        <f t="shared" si="3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.95" x14ac:dyDescent="0.15">
      <c r="A8" s="53" t="s">
        <v>798</v>
      </c>
      <c r="B8" s="55"/>
      <c r="C8" s="56"/>
      <c r="D8" s="36"/>
      <c r="E8" s="58"/>
      <c r="F8" s="34">
        <f t="shared" si="2"/>
        <v>0</v>
      </c>
      <c r="G8" s="35">
        <f t="shared" si="3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.95" x14ac:dyDescent="0.15">
      <c r="A9" s="53" t="s">
        <v>799</v>
      </c>
      <c r="B9" s="55"/>
      <c r="C9" s="56"/>
      <c r="D9" s="36"/>
      <c r="E9" s="58"/>
      <c r="F9" s="34">
        <f t="shared" si="2"/>
        <v>0</v>
      </c>
      <c r="G9" s="35">
        <f t="shared" si="3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.95" x14ac:dyDescent="0.15">
      <c r="A10" s="53" t="s">
        <v>800</v>
      </c>
      <c r="B10" s="55"/>
      <c r="C10" s="56"/>
      <c r="D10" s="36"/>
      <c r="E10" s="58"/>
      <c r="F10" s="34">
        <f t="shared" si="2"/>
        <v>0</v>
      </c>
      <c r="G10" s="35">
        <f t="shared" si="3"/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801</v>
      </c>
      <c r="B11" s="55"/>
      <c r="C11" s="56"/>
      <c r="D11" s="36"/>
      <c r="E11" s="58"/>
      <c r="F11" s="34">
        <f t="shared" si="2"/>
        <v>0</v>
      </c>
      <c r="G11" s="35">
        <f t="shared" si="3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802</v>
      </c>
      <c r="B12" s="70"/>
      <c r="C12" s="70"/>
      <c r="D12" s="70"/>
      <c r="E12" s="58"/>
      <c r="F12" s="34">
        <f t="shared" si="2"/>
        <v>0</v>
      </c>
      <c r="G12" s="35">
        <f t="shared" si="3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803</v>
      </c>
      <c r="B13" s="55"/>
      <c r="C13" s="56"/>
      <c r="D13" s="36"/>
      <c r="E13" s="58"/>
      <c r="F13" s="34">
        <f t="shared" si="2"/>
        <v>0</v>
      </c>
      <c r="G13" s="35">
        <f t="shared" si="3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804</v>
      </c>
      <c r="B14" s="55"/>
      <c r="C14" s="56"/>
      <c r="D14" s="36"/>
      <c r="E14" s="58"/>
      <c r="F14" s="34">
        <f t="shared" si="2"/>
        <v>0</v>
      </c>
      <c r="G14" s="35">
        <f t="shared" si="3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805</v>
      </c>
      <c r="B15" s="55"/>
      <c r="C15" s="56"/>
      <c r="D15" s="36"/>
      <c r="E15" s="58"/>
      <c r="F15" s="34">
        <f t="shared" si="2"/>
        <v>0</v>
      </c>
      <c r="G15" s="35">
        <f t="shared" si="3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806</v>
      </c>
      <c r="B16" s="55"/>
      <c r="C16" s="56"/>
      <c r="D16" s="36"/>
      <c r="E16" s="58"/>
      <c r="F16" s="34">
        <f t="shared" si="2"/>
        <v>0</v>
      </c>
      <c r="G16" s="35">
        <f t="shared" si="3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807</v>
      </c>
      <c r="B17" s="55"/>
      <c r="C17" s="56"/>
      <c r="D17" s="36"/>
      <c r="E17" s="58"/>
      <c r="F17" s="34">
        <f t="shared" si="2"/>
        <v>0</v>
      </c>
      <c r="G17" s="35">
        <f t="shared" si="3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808</v>
      </c>
      <c r="B18" s="55"/>
      <c r="C18" s="56"/>
      <c r="D18" s="36"/>
      <c r="E18" s="58"/>
      <c r="F18" s="34">
        <f t="shared" si="2"/>
        <v>0</v>
      </c>
      <c r="G18" s="35">
        <f t="shared" si="3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809</v>
      </c>
      <c r="B19" s="55"/>
      <c r="C19" s="56"/>
      <c r="D19" s="36"/>
      <c r="E19" s="58"/>
      <c r="F19" s="34">
        <f t="shared" si="2"/>
        <v>0</v>
      </c>
      <c r="G19" s="35">
        <f t="shared" si="3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810</v>
      </c>
      <c r="B20" s="55"/>
      <c r="C20" s="56"/>
      <c r="D20" s="36"/>
      <c r="E20" s="58"/>
      <c r="F20" s="34">
        <f t="shared" si="2"/>
        <v>0</v>
      </c>
      <c r="G20" s="35">
        <f t="shared" si="3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811</v>
      </c>
      <c r="B21" s="55"/>
      <c r="C21" s="56"/>
      <c r="D21" s="36"/>
      <c r="E21" s="58"/>
      <c r="F21" s="34">
        <f t="shared" si="2"/>
        <v>0</v>
      </c>
      <c r="G21" s="35">
        <f t="shared" si="3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812</v>
      </c>
      <c r="B22" s="55"/>
      <c r="C22" s="56"/>
      <c r="D22" s="36"/>
      <c r="E22" s="58"/>
      <c r="F22" s="34">
        <f t="shared" si="2"/>
        <v>0</v>
      </c>
      <c r="G22" s="35">
        <f t="shared" si="3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813</v>
      </c>
      <c r="B23" s="55"/>
      <c r="C23" s="56"/>
      <c r="D23" s="36"/>
      <c r="E23" s="58"/>
      <c r="F23" s="34">
        <f t="shared" si="2"/>
        <v>0</v>
      </c>
      <c r="G23" s="35">
        <f t="shared" si="3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814</v>
      </c>
      <c r="B24" s="55"/>
      <c r="C24" s="56"/>
      <c r="D24" s="36"/>
      <c r="E24" s="58"/>
      <c r="F24" s="34">
        <f t="shared" si="2"/>
        <v>0</v>
      </c>
      <c r="G24" s="35">
        <f t="shared" si="3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815</v>
      </c>
      <c r="B25" s="55"/>
      <c r="C25" s="56"/>
      <c r="D25" s="36"/>
      <c r="E25" s="58"/>
      <c r="F25" s="34">
        <f t="shared" si="2"/>
        <v>0</v>
      </c>
      <c r="G25" s="35">
        <f t="shared" si="3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816</v>
      </c>
      <c r="B26" s="55"/>
      <c r="C26" s="56"/>
      <c r="D26" s="36"/>
      <c r="E26" s="58"/>
      <c r="F26" s="34">
        <f t="shared" si="2"/>
        <v>0</v>
      </c>
      <c r="G26" s="35">
        <f t="shared" si="3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817</v>
      </c>
      <c r="B27" s="55"/>
      <c r="C27" s="56"/>
      <c r="D27" s="36"/>
      <c r="E27" s="58"/>
      <c r="F27" s="34">
        <f t="shared" si="2"/>
        <v>0</v>
      </c>
      <c r="G27" s="35">
        <f t="shared" si="3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818</v>
      </c>
      <c r="B28" s="55"/>
      <c r="C28" s="56"/>
      <c r="D28" s="36"/>
      <c r="E28" s="58"/>
      <c r="F28" s="34">
        <f t="shared" si="2"/>
        <v>0</v>
      </c>
      <c r="G28" s="35">
        <f t="shared" si="3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819</v>
      </c>
      <c r="B29" s="55"/>
      <c r="C29" s="56"/>
      <c r="D29" s="36"/>
      <c r="E29" s="58"/>
      <c r="F29" s="34">
        <f t="shared" si="2"/>
        <v>0</v>
      </c>
      <c r="G29" s="35">
        <f t="shared" si="3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820</v>
      </c>
      <c r="B30" s="55"/>
      <c r="C30" s="56"/>
      <c r="D30" s="36"/>
      <c r="E30" s="58"/>
      <c r="F30" s="34">
        <f t="shared" si="2"/>
        <v>0</v>
      </c>
      <c r="G30" s="35">
        <f t="shared" si="3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821</v>
      </c>
      <c r="B31" s="55"/>
      <c r="C31" s="56"/>
      <c r="D31" s="36"/>
      <c r="E31" s="58"/>
      <c r="F31" s="34">
        <f t="shared" si="2"/>
        <v>0</v>
      </c>
      <c r="G31" s="35">
        <f t="shared" si="3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822</v>
      </c>
      <c r="B32" s="55"/>
      <c r="C32" s="56"/>
      <c r="D32" s="36"/>
      <c r="E32" s="58"/>
      <c r="F32" s="34">
        <f t="shared" si="2"/>
        <v>0</v>
      </c>
      <c r="G32" s="35">
        <f t="shared" si="3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823</v>
      </c>
      <c r="B33" s="55"/>
      <c r="C33" s="56"/>
      <c r="D33" s="36"/>
      <c r="E33" s="58"/>
      <c r="F33" s="34">
        <f t="shared" si="2"/>
        <v>0</v>
      </c>
      <c r="G33" s="35">
        <f t="shared" si="3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824</v>
      </c>
      <c r="B34" s="55"/>
      <c r="C34" s="56"/>
      <c r="D34" s="36"/>
      <c r="E34" s="58"/>
      <c r="F34" s="34">
        <f t="shared" si="2"/>
        <v>0</v>
      </c>
      <c r="G34" s="35">
        <f t="shared" si="3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825</v>
      </c>
      <c r="B35" s="55"/>
      <c r="C35" s="56"/>
      <c r="D35" s="36"/>
      <c r="E35" s="58"/>
      <c r="F35" s="34">
        <f t="shared" si="2"/>
        <v>0</v>
      </c>
      <c r="G35" s="35">
        <f t="shared" si="3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826</v>
      </c>
      <c r="B36" s="55"/>
      <c r="C36" s="56"/>
      <c r="D36" s="36"/>
      <c r="E36" s="58"/>
      <c r="F36" s="34">
        <f t="shared" si="2"/>
        <v>0</v>
      </c>
      <c r="G36" s="35">
        <f t="shared" si="3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827</v>
      </c>
      <c r="B37" s="55"/>
      <c r="C37" s="56"/>
      <c r="D37" s="36"/>
      <c r="E37" s="58"/>
      <c r="F37" s="34">
        <f t="shared" si="2"/>
        <v>0</v>
      </c>
      <c r="G37" s="35">
        <f t="shared" si="3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828</v>
      </c>
      <c r="B38" s="55"/>
      <c r="C38" s="56"/>
      <c r="D38" s="36"/>
      <c r="E38" s="58"/>
      <c r="F38" s="34">
        <f t="shared" si="2"/>
        <v>0</v>
      </c>
      <c r="G38" s="35">
        <f t="shared" si="3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829</v>
      </c>
      <c r="B39" s="55"/>
      <c r="C39" s="56"/>
      <c r="D39" s="36"/>
      <c r="E39" s="58"/>
      <c r="F39" s="34">
        <f t="shared" si="2"/>
        <v>0</v>
      </c>
      <c r="G39" s="35">
        <f t="shared" si="3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830</v>
      </c>
      <c r="B40" s="55"/>
      <c r="C40" s="56"/>
      <c r="D40" s="36"/>
      <c r="E40" s="58"/>
      <c r="F40" s="34">
        <f t="shared" si="2"/>
        <v>0</v>
      </c>
      <c r="G40" s="35">
        <f t="shared" si="3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831</v>
      </c>
      <c r="B41" s="55"/>
      <c r="C41" s="56"/>
      <c r="D41" s="36"/>
      <c r="E41" s="58"/>
      <c r="F41" s="34">
        <f t="shared" si="2"/>
        <v>0</v>
      </c>
      <c r="G41" s="35">
        <f t="shared" si="3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832</v>
      </c>
      <c r="B42" s="55"/>
      <c r="C42" s="56"/>
      <c r="D42" s="36"/>
      <c r="E42" s="58"/>
      <c r="F42" s="34">
        <f t="shared" si="2"/>
        <v>0</v>
      </c>
      <c r="G42" s="35">
        <f t="shared" si="3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833</v>
      </c>
      <c r="B43" s="55"/>
      <c r="C43" s="56"/>
      <c r="D43" s="36"/>
      <c r="E43" s="58"/>
      <c r="F43" s="34">
        <f t="shared" si="2"/>
        <v>0</v>
      </c>
      <c r="G43" s="35">
        <f t="shared" si="3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834</v>
      </c>
      <c r="B44" s="55"/>
      <c r="C44" s="56"/>
      <c r="D44" s="36"/>
      <c r="E44" s="58"/>
      <c r="F44" s="34">
        <f t="shared" si="2"/>
        <v>0</v>
      </c>
      <c r="G44" s="35">
        <f t="shared" si="3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835</v>
      </c>
      <c r="B45" s="55"/>
      <c r="C45" s="56"/>
      <c r="D45" s="36"/>
      <c r="E45" s="58"/>
      <c r="F45" s="34">
        <f t="shared" si="2"/>
        <v>0</v>
      </c>
      <c r="G45" s="35">
        <f t="shared" si="3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836</v>
      </c>
      <c r="B46" s="55"/>
      <c r="C46" s="56"/>
      <c r="D46" s="36"/>
      <c r="E46" s="58"/>
      <c r="F46" s="34">
        <f t="shared" si="2"/>
        <v>0</v>
      </c>
      <c r="G46" s="35">
        <f t="shared" si="3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837</v>
      </c>
      <c r="B47" s="55"/>
      <c r="C47" s="56"/>
      <c r="D47" s="36"/>
      <c r="E47" s="58"/>
      <c r="F47" s="34">
        <f t="shared" si="2"/>
        <v>0</v>
      </c>
      <c r="G47" s="35">
        <f t="shared" si="3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838</v>
      </c>
      <c r="B48" s="55"/>
      <c r="C48" s="56"/>
      <c r="D48" s="36"/>
      <c r="E48" s="58"/>
      <c r="F48" s="34">
        <f t="shared" si="2"/>
        <v>0</v>
      </c>
      <c r="G48" s="35">
        <f t="shared" si="3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839</v>
      </c>
      <c r="B49" s="55"/>
      <c r="C49" s="56"/>
      <c r="D49" s="36"/>
      <c r="E49" s="58"/>
      <c r="F49" s="34">
        <f t="shared" si="2"/>
        <v>0</v>
      </c>
      <c r="G49" s="35">
        <f t="shared" si="3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840</v>
      </c>
      <c r="B50" s="55"/>
      <c r="C50" s="56"/>
      <c r="D50" s="36"/>
      <c r="E50" s="58"/>
      <c r="F50" s="34">
        <f t="shared" si="2"/>
        <v>0</v>
      </c>
      <c r="G50" s="35">
        <f t="shared" si="3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841</v>
      </c>
      <c r="B51" s="55"/>
      <c r="C51" s="56"/>
      <c r="D51" s="36"/>
      <c r="E51" s="58"/>
      <c r="F51" s="34">
        <f t="shared" si="2"/>
        <v>0</v>
      </c>
      <c r="G51" s="35">
        <f t="shared" si="3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842</v>
      </c>
      <c r="B52" s="55"/>
      <c r="C52" s="56"/>
      <c r="D52" s="36"/>
      <c r="E52" s="58"/>
      <c r="F52" s="34">
        <f t="shared" si="2"/>
        <v>0</v>
      </c>
      <c r="G52" s="35">
        <f t="shared" si="3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sqref="B6:D100" name="New"/>
    <protectedRange password="C534" sqref="E3:E100" name="Rate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B8" sqref="B8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72"/>
  <sheetViews>
    <sheetView windowProtection="1" view="pageBreakPreview" zoomScale="85" zoomScaleSheetLayoutView="85" workbookViewId="0">
      <pane xSplit="2" ySplit="2" topLeftCell="C3" activePane="bottomRight" state="frozen"/>
      <selection activeCell="C7" sqref="C7"/>
      <selection pane="topRight" activeCell="C7" sqref="C7"/>
      <selection pane="bottomLeft" activeCell="C7" sqref="C7"/>
      <selection pane="bottomRight" activeCell="C4" sqref="C4:C8"/>
    </sheetView>
  </sheetViews>
  <sheetFormatPr defaultColWidth="9" defaultRowHeight="12.75" x14ac:dyDescent="0.2"/>
  <cols>
    <col min="1" max="1" width="7.875" style="3" bestFit="1" customWidth="1"/>
    <col min="2" max="2" width="47.375" style="9" customWidth="1"/>
    <col min="3" max="3" width="13.125" style="4" customWidth="1"/>
    <col min="4" max="4" width="9.875" style="5" bestFit="1" customWidth="1"/>
    <col min="5" max="5" width="12.125" style="6" customWidth="1"/>
    <col min="6" max="6" width="9" style="11"/>
    <col min="7" max="7" width="12.5" style="12" customWidth="1"/>
    <col min="8" max="187" width="9" style="7"/>
    <col min="188" max="208" width="9" style="7" customWidth="1"/>
    <col min="209" max="16384" width="9" style="8"/>
  </cols>
  <sheetData>
    <row r="1" spans="1:208" s="13" customFormat="1" ht="12.95" x14ac:dyDescent="0.15">
      <c r="A1" s="93" t="s">
        <v>0</v>
      </c>
      <c r="B1" s="93"/>
      <c r="C1" s="93"/>
      <c r="D1" s="93"/>
      <c r="E1" s="93"/>
      <c r="F1" s="94" t="str">
        <f>CONCATENATE("Sheet total: ",DOLLAR(SUM(G3:G404),0))</f>
        <v>Sheet total: $0</v>
      </c>
      <c r="G1" s="93"/>
      <c r="H1" s="59" t="s">
        <v>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</row>
    <row r="2" spans="1:208" s="14" customFormat="1" ht="60" customHeight="1" x14ac:dyDescent="0.15">
      <c r="A2" s="62" t="s">
        <v>1</v>
      </c>
      <c r="B2" s="63" t="s">
        <v>2</v>
      </c>
      <c r="C2" s="64" t="s">
        <v>8</v>
      </c>
      <c r="D2" s="65" t="s">
        <v>3</v>
      </c>
      <c r="E2" s="66" t="s">
        <v>5</v>
      </c>
      <c r="F2" s="65" t="s">
        <v>4</v>
      </c>
      <c r="G2" s="66" t="s">
        <v>6</v>
      </c>
      <c r="H2" s="67" t="str">
        <f>IF('2a Preliminaries (Cs)'!H2="","",'2a Preliminaries (Cs)'!H2)</f>
        <v>Generic (not location specific)</v>
      </c>
      <c r="I2" s="67" t="str">
        <f>IF('2a Preliminaries (Cs)'!I2="","",'2a Preliminaries (Cs)'!I2)</f>
        <v>BH001</v>
      </c>
      <c r="J2" s="67" t="str">
        <f>IF('2a Preliminaries (Cs)'!J2="","",'2a Preliminaries (Cs)'!J2)</f>
        <v>BH002</v>
      </c>
      <c r="K2" s="67" t="str">
        <f>IF('2a Preliminaries (Cs)'!K2="","",'2a Preliminaries (Cs)'!K2)</f>
        <v>BH003</v>
      </c>
      <c r="L2" s="67" t="str">
        <f>IF('2a Preliminaries (Cs)'!L2="","",'2a Preliminaries (Cs)'!L2)</f>
        <v>BH004</v>
      </c>
      <c r="M2" s="67" t="str">
        <f>IF('2a Preliminaries (Cs)'!M2="","",'2a Preliminaries (Cs)'!M2)</f>
        <v>BH005</v>
      </c>
      <c r="N2" s="67" t="str">
        <f>IF('2a Preliminaries (Cs)'!N2="","",'2a Preliminaries (Cs)'!N2)</f>
        <v>BH006</v>
      </c>
      <c r="O2" s="67" t="str">
        <f>IF('2a Preliminaries (Cs)'!O2="","",'2a Preliminaries (Cs)'!O2)</f>
        <v>BH007</v>
      </c>
      <c r="P2" s="67" t="str">
        <f>IF('2a Preliminaries (Cs)'!P2="","",'2a Preliminaries (Cs)'!P2)</f>
        <v>BH008</v>
      </c>
      <c r="Q2" s="67" t="str">
        <f>IF('2a Preliminaries (Cs)'!Q2="","",'2a Preliminaries (Cs)'!Q2)</f>
        <v>BH009</v>
      </c>
      <c r="R2" s="67" t="str">
        <f>IF('2a Preliminaries (Cs)'!R2="","",'2a Preliminaries (Cs)'!R2)</f>
        <v>BH010</v>
      </c>
      <c r="S2" s="67" t="str">
        <f>IF('2a Preliminaries (Cs)'!S2="","",'2a Preliminaries (Cs)'!S2)</f>
        <v/>
      </c>
      <c r="T2" s="67" t="str">
        <f>IF('2a Preliminaries (Cs)'!T2="","",'2a Preliminaries (Cs)'!T2)</f>
        <v/>
      </c>
      <c r="U2" s="67" t="str">
        <f>IF('2a Preliminaries (Cs)'!U2="","",'2a Preliminaries (Cs)'!U2)</f>
        <v/>
      </c>
      <c r="V2" s="67" t="str">
        <f>IF('2a Preliminaries (Cs)'!V2="","",'2a Preliminaries (Cs)'!V2)</f>
        <v/>
      </c>
      <c r="W2" s="67" t="str">
        <f>IF('2a Preliminaries (Cs)'!W2="","",'2a Preliminaries (Cs)'!W2)</f>
        <v/>
      </c>
      <c r="X2" s="67" t="str">
        <f>IF('2a Preliminaries (Cs)'!X2="","",'2a Preliminaries (Cs)'!X2)</f>
        <v/>
      </c>
      <c r="Y2" s="67" t="str">
        <f>IF('2a Preliminaries (Cs)'!Y2="","",'2a Preliminaries (Cs)'!Y2)</f>
        <v/>
      </c>
      <c r="Z2" s="67" t="str">
        <f>IF('2a Preliminaries (Cs)'!Z2="","",'2a Preliminaries (Cs)'!Z2)</f>
        <v/>
      </c>
      <c r="AA2" s="67" t="str">
        <f>IF('2a Preliminaries (Cs)'!AA2="","",'2a Preliminaries (Cs)'!AA2)</f>
        <v/>
      </c>
      <c r="AB2" s="67" t="str">
        <f>IF('2a Preliminaries (Cs)'!AB2="","",'2a Preliminaries (Cs)'!AB2)</f>
        <v/>
      </c>
      <c r="AC2" s="67" t="str">
        <f>IF('2a Preliminaries (Cs)'!AC2="","",'2a Preliminaries (Cs)'!AC2)</f>
        <v/>
      </c>
      <c r="AD2" s="67" t="str">
        <f>IF('2a Preliminaries (Cs)'!AD2="","",'2a Preliminaries (Cs)'!AD2)</f>
        <v/>
      </c>
      <c r="AE2" s="67" t="str">
        <f>IF('2a Preliminaries (Cs)'!AE2="","",'2a Preliminaries (Cs)'!AE2)</f>
        <v/>
      </c>
      <c r="AF2" s="67" t="str">
        <f>IF('2a Preliminaries (Cs)'!AF2="","",'2a Preliminaries (Cs)'!AF2)</f>
        <v/>
      </c>
      <c r="AG2" s="67" t="str">
        <f>IF('2a Preliminaries (Cs)'!AG2="","",'2a Preliminaries (Cs)'!AG2)</f>
        <v/>
      </c>
      <c r="AH2" s="67" t="str">
        <f>IF('2a Preliminaries (Cs)'!AH2="","",'2a Preliminaries (Cs)'!AH2)</f>
        <v/>
      </c>
      <c r="AI2" s="67" t="str">
        <f>IF('2a Preliminaries (Cs)'!AI2="","",'2a Preliminaries (Cs)'!AI2)</f>
        <v/>
      </c>
      <c r="AJ2" s="67" t="str">
        <f>IF('2a Preliminaries (Cs)'!AJ2="","",'2a Preliminaries (Cs)'!AJ2)</f>
        <v/>
      </c>
      <c r="AK2" s="67" t="str">
        <f>IF('2a Preliminaries (Cs)'!AK2="","",'2a Preliminaries (Cs)'!AK2)</f>
        <v/>
      </c>
      <c r="AL2" s="67" t="str">
        <f>IF('2a Preliminaries (Cs)'!AL2="","",'2a Preliminaries (Cs)'!AL2)</f>
        <v/>
      </c>
      <c r="AM2" s="67" t="str">
        <f>IF('2a Preliminaries (Cs)'!AM2="","",'2a Preliminaries (Cs)'!AM2)</f>
        <v/>
      </c>
      <c r="AN2" s="67" t="str">
        <f>IF('2a Preliminaries (Cs)'!AN2="","",'2a Preliminaries (Cs)'!AN2)</f>
        <v/>
      </c>
      <c r="AO2" s="67" t="str">
        <f>IF('2a Preliminaries (Cs)'!AO2="","",'2a Preliminaries (Cs)'!AO2)</f>
        <v/>
      </c>
      <c r="AP2" s="67" t="str">
        <f>IF('2a Preliminaries (Cs)'!AP2="","",'2a Preliminaries (Cs)'!AP2)</f>
        <v/>
      </c>
      <c r="AQ2" s="67" t="str">
        <f>IF('2a Preliminaries (Cs)'!AQ2="","",'2a Preliminaries (Cs)'!AQ2)</f>
        <v/>
      </c>
      <c r="AR2" s="67" t="str">
        <f>IF('2a Preliminaries (Cs)'!AR2="","",'2a Preliminaries (Cs)'!AR2)</f>
        <v/>
      </c>
      <c r="AS2" s="67" t="str">
        <f>IF('2a Preliminaries (Cs)'!AS2="","",'2a Preliminaries (Cs)'!AS2)</f>
        <v/>
      </c>
      <c r="AT2" s="67" t="str">
        <f>IF('2a Preliminaries (Cs)'!AT2="","",'2a Preliminaries (Cs)'!AT2)</f>
        <v/>
      </c>
      <c r="AU2" s="67" t="str">
        <f>IF('2a Preliminaries (Cs)'!AU2="","",'2a Preliminaries (Cs)'!AU2)</f>
        <v/>
      </c>
      <c r="AV2" s="67" t="str">
        <f>IF('2a Preliminaries (Cs)'!AV2="","",'2a Preliminaries (Cs)'!AV2)</f>
        <v/>
      </c>
      <c r="AW2" s="67" t="str">
        <f>IF('2a Preliminaries (Cs)'!AW2="","",'2a Preliminaries (Cs)'!AW2)</f>
        <v/>
      </c>
      <c r="AX2" s="67" t="str">
        <f>IF('2a Preliminaries (Cs)'!AX2="","",'2a Preliminaries (Cs)'!AX2)</f>
        <v/>
      </c>
      <c r="AY2" s="67" t="str">
        <f>IF('2a Preliminaries (Cs)'!AY2="","",'2a Preliminaries (Cs)'!AY2)</f>
        <v/>
      </c>
      <c r="AZ2" s="67" t="str">
        <f>IF('2a Preliminaries (Cs)'!AZ2="","",'2a Preliminaries (Cs)'!AZ2)</f>
        <v/>
      </c>
      <c r="BA2" s="67" t="str">
        <f>IF('2a Preliminaries (Cs)'!BA2="","",'2a Preliminaries (Cs)'!BA2)</f>
        <v/>
      </c>
      <c r="BB2" s="67" t="str">
        <f>IF('2a Preliminaries (Cs)'!BB2="","",'2a Preliminaries (Cs)'!BB2)</f>
        <v/>
      </c>
      <c r="BC2" s="67" t="str">
        <f>IF('2a Preliminaries (Cs)'!BC2="","",'2a Preliminaries (Cs)'!BC2)</f>
        <v/>
      </c>
      <c r="BD2" s="67" t="str">
        <f>IF('2a Preliminaries (Cs)'!BD2="","",'2a Preliminaries (Cs)'!BD2)</f>
        <v/>
      </c>
      <c r="BE2" s="67" t="str">
        <f>IF('2a Preliminaries (Cs)'!BE2="","",'2a Preliminaries (Cs)'!BE2)</f>
        <v/>
      </c>
      <c r="BF2" s="67" t="str">
        <f>IF('2a Preliminaries (Cs)'!BF2="","",'2a Preliminaries (Cs)'!BF2)</f>
        <v/>
      </c>
      <c r="BG2" s="67" t="str">
        <f>IF('2a Preliminaries (Cs)'!BG2="","",'2a Preliminaries (Cs)'!BG2)</f>
        <v/>
      </c>
      <c r="BH2" s="67" t="str">
        <f>IF('2a Preliminaries (Cs)'!BH2="","",'2a Preliminaries (Cs)'!BH2)</f>
        <v/>
      </c>
      <c r="BI2" s="67" t="str">
        <f>IF('2a Preliminaries (Cs)'!BI2="","",'2a Preliminaries (Cs)'!BI2)</f>
        <v/>
      </c>
      <c r="BJ2" s="67" t="str">
        <f>IF('2a Preliminaries (Cs)'!BJ2="","",'2a Preliminaries (Cs)'!BJ2)</f>
        <v/>
      </c>
      <c r="BK2" s="67" t="str">
        <f>IF('2a Preliminaries (Cs)'!BK2="","",'2a Preliminaries (Cs)'!BK2)</f>
        <v/>
      </c>
      <c r="BL2" s="67" t="str">
        <f>IF('2a Preliminaries (Cs)'!BL2="","",'2a Preliminaries (Cs)'!BL2)</f>
        <v/>
      </c>
      <c r="BM2" s="67" t="str">
        <f>IF('2a Preliminaries (Cs)'!BM2="","",'2a Preliminaries (Cs)'!BM2)</f>
        <v/>
      </c>
      <c r="BN2" s="67" t="str">
        <f>IF('2a Preliminaries (Cs)'!BN2="","",'2a Preliminaries (Cs)'!BN2)</f>
        <v/>
      </c>
      <c r="BO2" s="67" t="str">
        <f>IF('2a Preliminaries (Cs)'!BO2="","",'2a Preliminaries (Cs)'!BO2)</f>
        <v/>
      </c>
      <c r="BP2" s="67" t="str">
        <f>IF('2a Preliminaries (Cs)'!BP2="","",'2a Preliminaries (Cs)'!BP2)</f>
        <v/>
      </c>
      <c r="BQ2" s="67" t="str">
        <f>IF('2a Preliminaries (Cs)'!BQ2="","",'2a Preliminaries (Cs)'!BQ2)</f>
        <v/>
      </c>
      <c r="BR2" s="67" t="str">
        <f>IF('2a Preliminaries (Cs)'!BR2="","",'2a Preliminaries (Cs)'!BR2)</f>
        <v/>
      </c>
      <c r="BS2" s="67" t="str">
        <f>IF('2a Preliminaries (Cs)'!BS2="","",'2a Preliminaries (Cs)'!BS2)</f>
        <v/>
      </c>
      <c r="BT2" s="67" t="str">
        <f>IF('2a Preliminaries (Cs)'!BT2="","",'2a Preliminaries (Cs)'!BT2)</f>
        <v/>
      </c>
      <c r="BU2" s="67" t="str">
        <f>IF('2a Preliminaries (Cs)'!BU2="","",'2a Preliminaries (Cs)'!BU2)</f>
        <v/>
      </c>
      <c r="BV2" s="67" t="str">
        <f>IF('2a Preliminaries (Cs)'!BV2="","",'2a Preliminaries (Cs)'!BV2)</f>
        <v/>
      </c>
      <c r="BW2" s="67" t="str">
        <f>IF('2a Preliminaries (Cs)'!BW2="","",'2a Preliminaries (Cs)'!BW2)</f>
        <v/>
      </c>
      <c r="BX2" s="67" t="str">
        <f>IF('2a Preliminaries (Cs)'!BX2="","",'2a Preliminaries (Cs)'!BX2)</f>
        <v/>
      </c>
      <c r="BY2" s="67" t="str">
        <f>IF('2a Preliminaries (Cs)'!BY2="","",'2a Preliminaries (Cs)'!BY2)</f>
        <v/>
      </c>
      <c r="BZ2" s="67" t="str">
        <f>IF('2a Preliminaries (Cs)'!BZ2="","",'2a Preliminaries (Cs)'!BZ2)</f>
        <v/>
      </c>
      <c r="CA2" s="67" t="str">
        <f>IF('2a Preliminaries (Cs)'!CA2="","",'2a Preliminaries (Cs)'!CA2)</f>
        <v/>
      </c>
      <c r="CB2" s="67" t="str">
        <f>IF('2a Preliminaries (Cs)'!CB2="","",'2a Preliminaries (Cs)'!CB2)</f>
        <v/>
      </c>
      <c r="CC2" s="67" t="str">
        <f>IF('2a Preliminaries (Cs)'!CC2="","",'2a Preliminaries (Cs)'!CC2)</f>
        <v/>
      </c>
      <c r="CD2" s="67" t="str">
        <f>IF('2a Preliminaries (Cs)'!CD2="","",'2a Preliminaries (Cs)'!CD2)</f>
        <v/>
      </c>
      <c r="CE2" s="67" t="str">
        <f>IF('2a Preliminaries (Cs)'!CE2="","",'2a Preliminaries (Cs)'!CE2)</f>
        <v/>
      </c>
      <c r="CF2" s="67" t="str">
        <f>IF('2a Preliminaries (Cs)'!CF2="","",'2a Preliminaries (Cs)'!CF2)</f>
        <v/>
      </c>
      <c r="CG2" s="67" t="str">
        <f>IF('2a Preliminaries (Cs)'!CG2="","",'2a Preliminaries (Cs)'!CG2)</f>
        <v/>
      </c>
      <c r="CH2" s="67" t="str">
        <f>IF('2a Preliminaries (Cs)'!CH2="","",'2a Preliminaries (Cs)'!CH2)</f>
        <v/>
      </c>
      <c r="CI2" s="67" t="str">
        <f>IF('2a Preliminaries (Cs)'!CI2="","",'2a Preliminaries (Cs)'!CI2)</f>
        <v/>
      </c>
      <c r="CJ2" s="67" t="str">
        <f>IF('2a Preliminaries (Cs)'!CJ2="","",'2a Preliminaries (Cs)'!CJ2)</f>
        <v/>
      </c>
      <c r="CK2" s="67" t="str">
        <f>IF('2a Preliminaries (Cs)'!CK2="","",'2a Preliminaries (Cs)'!CK2)</f>
        <v/>
      </c>
      <c r="CL2" s="67" t="str">
        <f>IF('2a Preliminaries (Cs)'!CL2="","",'2a Preliminaries (Cs)'!CL2)</f>
        <v/>
      </c>
      <c r="CM2" s="67" t="str">
        <f>IF('2a Preliminaries (Cs)'!CM2="","",'2a Preliminaries (Cs)'!CM2)</f>
        <v/>
      </c>
      <c r="CN2" s="67" t="str">
        <f>IF('2a Preliminaries (Cs)'!CN2="","",'2a Preliminaries (Cs)'!CN2)</f>
        <v/>
      </c>
      <c r="CO2" s="67" t="str">
        <f>IF('2a Preliminaries (Cs)'!CO2="","",'2a Preliminaries (Cs)'!CO2)</f>
        <v/>
      </c>
      <c r="CP2" s="67" t="str">
        <f>IF('2a Preliminaries (Cs)'!CP2="","",'2a Preliminaries (Cs)'!CP2)</f>
        <v/>
      </c>
      <c r="CQ2" s="67" t="str">
        <f>IF('2a Preliminaries (Cs)'!CQ2="","",'2a Preliminaries (Cs)'!CQ2)</f>
        <v/>
      </c>
      <c r="CR2" s="67" t="str">
        <f>IF('2a Preliminaries (Cs)'!CR2="","",'2a Preliminaries (Cs)'!CR2)</f>
        <v/>
      </c>
      <c r="CS2" s="67" t="str">
        <f>IF('2a Preliminaries (Cs)'!CS2="","",'2a Preliminaries (Cs)'!CS2)</f>
        <v/>
      </c>
      <c r="CT2" s="67" t="str">
        <f>IF('2a Preliminaries (Cs)'!CT2="","",'2a Preliminaries (Cs)'!CT2)</f>
        <v/>
      </c>
      <c r="CU2" s="67" t="str">
        <f>IF('2a Preliminaries (Cs)'!CU2="","",'2a Preliminaries (Cs)'!CU2)</f>
        <v/>
      </c>
      <c r="CV2" s="67" t="str">
        <f>IF('2a Preliminaries (Cs)'!CV2="","",'2a Preliminaries (Cs)'!CV2)</f>
        <v/>
      </c>
      <c r="CW2" s="67" t="str">
        <f>IF('2a Preliminaries (Cs)'!CW2="","",'2a Preliminaries (Cs)'!CW2)</f>
        <v/>
      </c>
      <c r="CX2" s="67" t="str">
        <f>IF('2a Preliminaries (Cs)'!CX2="","",'2a Preliminaries (Cs)'!CX2)</f>
        <v/>
      </c>
      <c r="CY2" s="67" t="str">
        <f>IF('2a Preliminaries (Cs)'!CY2="","",'2a Preliminaries (Cs)'!CY2)</f>
        <v/>
      </c>
      <c r="CZ2" s="67" t="str">
        <f>IF('2a Preliminaries (Cs)'!CZ2="","",'2a Preliminaries (Cs)'!CZ2)</f>
        <v/>
      </c>
      <c r="DA2" s="67" t="str">
        <f>IF('2a Preliminaries (Cs)'!DA2="","",'2a Preliminaries (Cs)'!DA2)</f>
        <v/>
      </c>
      <c r="DB2" s="67" t="str">
        <f>IF('2a Preliminaries (Cs)'!DB2="","",'2a Preliminaries (Cs)'!DB2)</f>
        <v/>
      </c>
      <c r="DC2" s="67" t="str">
        <f>IF('2a Preliminaries (Cs)'!DC2="","",'2a Preliminaries (Cs)'!DC2)</f>
        <v/>
      </c>
      <c r="DD2" s="67" t="str">
        <f>IF('2a Preliminaries (Cs)'!DD2="","",'2a Preliminaries (Cs)'!DD2)</f>
        <v/>
      </c>
      <c r="DE2" s="67" t="str">
        <f>IF('2a Preliminaries (Cs)'!DE2="","",'2a Preliminaries (Cs)'!DE2)</f>
        <v/>
      </c>
      <c r="DF2" s="67" t="str">
        <f>IF('2a Preliminaries (Cs)'!DF2="","",'2a Preliminaries (Cs)'!DF2)</f>
        <v/>
      </c>
      <c r="DG2" s="67" t="str">
        <f>IF('2a Preliminaries (Cs)'!DG2="","",'2a Preliminaries (Cs)'!DG2)</f>
        <v/>
      </c>
      <c r="DH2" s="67" t="str">
        <f>IF('2a Preliminaries (Cs)'!DH2="","",'2a Preliminaries (Cs)'!DH2)</f>
        <v/>
      </c>
      <c r="DI2" s="67" t="str">
        <f>IF('2a Preliminaries (Cs)'!DI2="","",'2a Preliminaries (Cs)'!DI2)</f>
        <v/>
      </c>
      <c r="DJ2" s="67" t="str">
        <f>IF('2a Preliminaries (Cs)'!DJ2="","",'2a Preliminaries (Cs)'!DJ2)</f>
        <v/>
      </c>
      <c r="DK2" s="67" t="str">
        <f>IF('2a Preliminaries (Cs)'!DK2="","",'2a Preliminaries (Cs)'!DK2)</f>
        <v/>
      </c>
      <c r="DL2" s="67" t="str">
        <f>IF('2a Preliminaries (Cs)'!DL2="","",'2a Preliminaries (Cs)'!DL2)</f>
        <v/>
      </c>
      <c r="DM2" s="67" t="str">
        <f>IF('2a Preliminaries (Cs)'!DM2="","",'2a Preliminaries (Cs)'!DM2)</f>
        <v/>
      </c>
      <c r="DN2" s="67" t="str">
        <f>IF('2a Preliminaries (Cs)'!DN2="","",'2a Preliminaries (Cs)'!DN2)</f>
        <v/>
      </c>
      <c r="DO2" s="67" t="str">
        <f>IF('2a Preliminaries (Cs)'!DO2="","",'2a Preliminaries (Cs)'!DO2)</f>
        <v/>
      </c>
      <c r="DP2" s="67" t="str">
        <f>IF('2a Preliminaries (Cs)'!DP2="","",'2a Preliminaries (Cs)'!DP2)</f>
        <v/>
      </c>
      <c r="DQ2" s="67" t="str">
        <f>IF('2a Preliminaries (Cs)'!DQ2="","",'2a Preliminaries (Cs)'!DQ2)</f>
        <v/>
      </c>
      <c r="DR2" s="67" t="str">
        <f>IF('2a Preliminaries (Cs)'!DR2="","",'2a Preliminaries (Cs)'!DR2)</f>
        <v/>
      </c>
      <c r="DS2" s="67" t="str">
        <f>IF('2a Preliminaries (Cs)'!DS2="","",'2a Preliminaries (Cs)'!DS2)</f>
        <v/>
      </c>
      <c r="DT2" s="67" t="str">
        <f>IF('2a Preliminaries (Cs)'!DT2="","",'2a Preliminaries (Cs)'!DT2)</f>
        <v/>
      </c>
      <c r="DU2" s="67" t="str">
        <f>IF('2a Preliminaries (Cs)'!DU2="","",'2a Preliminaries (Cs)'!DU2)</f>
        <v/>
      </c>
      <c r="DV2" s="67" t="str">
        <f>IF('2a Preliminaries (Cs)'!DV2="","",'2a Preliminaries (Cs)'!DV2)</f>
        <v/>
      </c>
      <c r="DW2" s="67" t="str">
        <f>IF('2a Preliminaries (Cs)'!DW2="","",'2a Preliminaries (Cs)'!DW2)</f>
        <v/>
      </c>
      <c r="DX2" s="67" t="str">
        <f>IF('2a Preliminaries (Cs)'!DX2="","",'2a Preliminaries (Cs)'!DX2)</f>
        <v/>
      </c>
      <c r="DY2" s="67" t="str">
        <f>IF('2a Preliminaries (Cs)'!DY2="","",'2a Preliminaries (Cs)'!DY2)</f>
        <v/>
      </c>
      <c r="DZ2" s="67" t="str">
        <f>IF('2a Preliminaries (Cs)'!DZ2="","",'2a Preliminaries (Cs)'!DZ2)</f>
        <v/>
      </c>
      <c r="EA2" s="67" t="str">
        <f>IF('2a Preliminaries (Cs)'!EA2="","",'2a Preliminaries (Cs)'!EA2)</f>
        <v/>
      </c>
      <c r="EB2" s="67" t="str">
        <f>IF('2a Preliminaries (Cs)'!EB2="","",'2a Preliminaries (Cs)'!EB2)</f>
        <v/>
      </c>
      <c r="EC2" s="67" t="str">
        <f>IF('2a Preliminaries (Cs)'!EC2="","",'2a Preliminaries (Cs)'!EC2)</f>
        <v/>
      </c>
      <c r="ED2" s="67" t="str">
        <f>IF('2a Preliminaries (Cs)'!ED2="","",'2a Preliminaries (Cs)'!ED2)</f>
        <v/>
      </c>
      <c r="EE2" s="67" t="str">
        <f>IF('2a Preliminaries (Cs)'!EE2="","",'2a Preliminaries (Cs)'!EE2)</f>
        <v/>
      </c>
      <c r="EF2" s="67" t="str">
        <f>IF('2a Preliminaries (Cs)'!EF2="","",'2a Preliminaries (Cs)'!EF2)</f>
        <v/>
      </c>
      <c r="EG2" s="67" t="str">
        <f>IF('2a Preliminaries (Cs)'!EG2="","",'2a Preliminaries (Cs)'!EG2)</f>
        <v/>
      </c>
      <c r="EH2" s="67" t="str">
        <f>IF('2a Preliminaries (Cs)'!EH2="","",'2a Preliminaries (Cs)'!EH2)</f>
        <v/>
      </c>
      <c r="EI2" s="67" t="str">
        <f>IF('2a Preliminaries (Cs)'!EI2="","",'2a Preliminaries (Cs)'!EI2)</f>
        <v/>
      </c>
      <c r="EJ2" s="67" t="str">
        <f>IF('2a Preliminaries (Cs)'!EJ2="","",'2a Preliminaries (Cs)'!EJ2)</f>
        <v/>
      </c>
      <c r="EK2" s="67" t="str">
        <f>IF('2a Preliminaries (Cs)'!EK2="","",'2a Preliminaries (Cs)'!EK2)</f>
        <v/>
      </c>
      <c r="EL2" s="67" t="str">
        <f>IF('2a Preliminaries (Cs)'!EL2="","",'2a Preliminaries (Cs)'!EL2)</f>
        <v/>
      </c>
      <c r="EM2" s="67" t="str">
        <f>IF('2a Preliminaries (Cs)'!EM2="","",'2a Preliminaries (Cs)'!EM2)</f>
        <v/>
      </c>
      <c r="EN2" s="67" t="str">
        <f>IF('2a Preliminaries (Cs)'!EN2="","",'2a Preliminaries (Cs)'!EN2)</f>
        <v/>
      </c>
      <c r="EO2" s="67" t="str">
        <f>IF('2a Preliminaries (Cs)'!EO2="","",'2a Preliminaries (Cs)'!EO2)</f>
        <v/>
      </c>
      <c r="EP2" s="67" t="str">
        <f>IF('2a Preliminaries (Cs)'!EP2="","",'2a Preliminaries (Cs)'!EP2)</f>
        <v/>
      </c>
      <c r="EQ2" s="67" t="str">
        <f>IF('2a Preliminaries (Cs)'!EQ2="","",'2a Preliminaries (Cs)'!EQ2)</f>
        <v/>
      </c>
      <c r="ER2" s="67" t="str">
        <f>IF('2a Preliminaries (Cs)'!ER2="","",'2a Preliminaries (Cs)'!ER2)</f>
        <v/>
      </c>
      <c r="ES2" s="67" t="str">
        <f>IF('2a Preliminaries (Cs)'!ES2="","",'2a Preliminaries (Cs)'!ES2)</f>
        <v/>
      </c>
      <c r="ET2" s="67" t="str">
        <f>IF('2a Preliminaries (Cs)'!ET2="","",'2a Preliminaries (Cs)'!ET2)</f>
        <v/>
      </c>
      <c r="EU2" s="67" t="str">
        <f>IF('2a Preliminaries (Cs)'!EU2="","",'2a Preliminaries (Cs)'!EU2)</f>
        <v/>
      </c>
      <c r="EV2" s="67" t="str">
        <f>IF('2a Preliminaries (Cs)'!EV2="","",'2a Preliminaries (Cs)'!EV2)</f>
        <v/>
      </c>
      <c r="EW2" s="67" t="str">
        <f>IF('2a Preliminaries (Cs)'!EW2="","",'2a Preliminaries (Cs)'!EW2)</f>
        <v/>
      </c>
      <c r="EX2" s="67" t="str">
        <f>IF('2a Preliminaries (Cs)'!EX2="","",'2a Preliminaries (Cs)'!EX2)</f>
        <v/>
      </c>
      <c r="EY2" s="67" t="str">
        <f>IF('2a Preliminaries (Cs)'!EY2="","",'2a Preliminaries (Cs)'!EY2)</f>
        <v/>
      </c>
      <c r="EZ2" s="67" t="str">
        <f>IF('2a Preliminaries (Cs)'!EZ2="","",'2a Preliminaries (Cs)'!EZ2)</f>
        <v/>
      </c>
      <c r="FA2" s="67" t="str">
        <f>IF('2a Preliminaries (Cs)'!FA2="","",'2a Preliminaries (Cs)'!FA2)</f>
        <v/>
      </c>
      <c r="FB2" s="67" t="str">
        <f>IF('2a Preliminaries (Cs)'!FB2="","",'2a Preliminaries (Cs)'!FB2)</f>
        <v/>
      </c>
      <c r="FC2" s="67" t="str">
        <f>IF('2a Preliminaries (Cs)'!FC2="","",'2a Preliminaries (Cs)'!FC2)</f>
        <v/>
      </c>
      <c r="FD2" s="67" t="str">
        <f>IF('2a Preliminaries (Cs)'!FD2="","",'2a Preliminaries (Cs)'!FD2)</f>
        <v/>
      </c>
      <c r="FE2" s="67" t="str">
        <f>IF('2a Preliminaries (Cs)'!FE2="","",'2a Preliminaries (Cs)'!FE2)</f>
        <v/>
      </c>
      <c r="FF2" s="67" t="str">
        <f>IF('2a Preliminaries (Cs)'!FF2="","",'2a Preliminaries (Cs)'!FF2)</f>
        <v/>
      </c>
      <c r="FG2" s="67" t="str">
        <f>IF('2a Preliminaries (Cs)'!FG2="","",'2a Preliminaries (Cs)'!FG2)</f>
        <v/>
      </c>
      <c r="FH2" s="67" t="str">
        <f>IF('2a Preliminaries (Cs)'!FH2="","",'2a Preliminaries (Cs)'!FH2)</f>
        <v/>
      </c>
      <c r="FI2" s="67" t="str">
        <f>IF('2a Preliminaries (Cs)'!FI2="","",'2a Preliminaries (Cs)'!FI2)</f>
        <v/>
      </c>
      <c r="FJ2" s="67" t="str">
        <f>IF('2a Preliminaries (Cs)'!FJ2="","",'2a Preliminaries (Cs)'!FJ2)</f>
        <v/>
      </c>
      <c r="FK2" s="67" t="str">
        <f>IF('2a Preliminaries (Cs)'!FK2="","",'2a Preliminaries (Cs)'!FK2)</f>
        <v/>
      </c>
      <c r="FL2" s="67" t="str">
        <f>IF('2a Preliminaries (Cs)'!FL2="","",'2a Preliminaries (Cs)'!FL2)</f>
        <v/>
      </c>
      <c r="FM2" s="67" t="str">
        <f>IF('2a Preliminaries (Cs)'!FM2="","",'2a Preliminaries (Cs)'!FM2)</f>
        <v/>
      </c>
      <c r="FN2" s="67" t="str">
        <f>IF('2a Preliminaries (Cs)'!FN2="","",'2a Preliminaries (Cs)'!FN2)</f>
        <v/>
      </c>
      <c r="FO2" s="67" t="str">
        <f>IF('2a Preliminaries (Cs)'!FO2="","",'2a Preliminaries (Cs)'!FO2)</f>
        <v/>
      </c>
      <c r="FP2" s="67" t="str">
        <f>IF('2a Preliminaries (Cs)'!FP2="","",'2a Preliminaries (Cs)'!FP2)</f>
        <v/>
      </c>
      <c r="FQ2" s="67" t="str">
        <f>IF('2a Preliminaries (Cs)'!FQ2="","",'2a Preliminaries (Cs)'!FQ2)</f>
        <v/>
      </c>
      <c r="FR2" s="67" t="str">
        <f>IF('2a Preliminaries (Cs)'!FR2="","",'2a Preliminaries (Cs)'!FR2)</f>
        <v/>
      </c>
      <c r="FS2" s="67" t="str">
        <f>IF('2a Preliminaries (Cs)'!FS2="","",'2a Preliminaries (Cs)'!FS2)</f>
        <v/>
      </c>
      <c r="FT2" s="67" t="str">
        <f>IF('2a Preliminaries (Cs)'!FT2="","",'2a Preliminaries (Cs)'!FT2)</f>
        <v/>
      </c>
      <c r="FU2" s="67" t="str">
        <f>IF('2a Preliminaries (Cs)'!FU2="","",'2a Preliminaries (Cs)'!FU2)</f>
        <v/>
      </c>
      <c r="FV2" s="67" t="str">
        <f>IF('2a Preliminaries (Cs)'!FV2="","",'2a Preliminaries (Cs)'!FV2)</f>
        <v/>
      </c>
      <c r="FW2" s="67" t="str">
        <f>IF('2a Preliminaries (Cs)'!FW2="","",'2a Preliminaries (Cs)'!FW2)</f>
        <v/>
      </c>
      <c r="FX2" s="67" t="str">
        <f>IF('2a Preliminaries (Cs)'!FX2="","",'2a Preliminaries (Cs)'!FX2)</f>
        <v/>
      </c>
      <c r="FY2" s="67" t="str">
        <f>IF('2a Preliminaries (Cs)'!FY2="","",'2a Preliminaries (Cs)'!FY2)</f>
        <v/>
      </c>
      <c r="FZ2" s="67" t="str">
        <f>IF('2a Preliminaries (Cs)'!FZ2="","",'2a Preliminaries (Cs)'!FZ2)</f>
        <v/>
      </c>
      <c r="GA2" s="67" t="str">
        <f>IF('2a Preliminaries (Cs)'!GA2="","",'2a Preliminaries (Cs)'!GA2)</f>
        <v/>
      </c>
      <c r="GB2" s="67" t="str">
        <f>IF('2a Preliminaries (Cs)'!GB2="","",'2a Preliminaries (Cs)'!GB2)</f>
        <v/>
      </c>
      <c r="GC2" s="67" t="str">
        <f>IF('2a Preliminaries (Cs)'!GC2="","",'2a Preliminaries (Cs)'!GC2)</f>
        <v/>
      </c>
      <c r="GD2" s="67" t="str">
        <f>IF('2a Preliminaries (Cs)'!GD2="","",'2a Preliminaries (Cs)'!GD2)</f>
        <v/>
      </c>
      <c r="GE2" s="67" t="str">
        <f>IF('2a Preliminaries (Cs)'!GE2="","",'2a Preliminaries (Cs)'!GE2)</f>
        <v/>
      </c>
      <c r="GF2" s="67" t="str">
        <f>IF('2a Preliminaries (Cs)'!GF2="","",'2a Preliminaries (Cs)'!GF2)</f>
        <v/>
      </c>
      <c r="GG2" s="67" t="str">
        <f>IF('2a Preliminaries (Cs)'!GG2="","",'2a Preliminaries (Cs)'!GG2)</f>
        <v/>
      </c>
      <c r="GH2" s="67" t="str">
        <f>IF('2a Preliminaries (Cs)'!GH2="","",'2a Preliminaries (Cs)'!GH2)</f>
        <v/>
      </c>
      <c r="GI2" s="67" t="str">
        <f>IF('2a Preliminaries (Cs)'!GI2="","",'2a Preliminaries (Cs)'!GI2)</f>
        <v/>
      </c>
      <c r="GJ2" s="67" t="str">
        <f>IF('2a Preliminaries (Cs)'!GJ2="","",'2a Preliminaries (Cs)'!GJ2)</f>
        <v/>
      </c>
      <c r="GK2" s="67" t="str">
        <f>IF('2a Preliminaries (Cs)'!GK2="","",'2a Preliminaries (Cs)'!GK2)</f>
        <v/>
      </c>
      <c r="GL2" s="67" t="str">
        <f>IF('2a Preliminaries (Cs)'!GL2="","",'2a Preliminaries (Cs)'!GL2)</f>
        <v/>
      </c>
      <c r="GM2" s="67" t="str">
        <f>IF('2a Preliminaries (Cs)'!GM2="","",'2a Preliminaries (Cs)'!GM2)</f>
        <v/>
      </c>
      <c r="GN2" s="67" t="str">
        <f>IF('2a Preliminaries (Cs)'!GN2="","",'2a Preliminaries (Cs)'!GN2)</f>
        <v/>
      </c>
      <c r="GO2" s="67" t="str">
        <f>IF('2a Preliminaries (Cs)'!GO2="","",'2a Preliminaries (Cs)'!GO2)</f>
        <v/>
      </c>
      <c r="GP2" s="67" t="str">
        <f>IF('2a Preliminaries (Cs)'!GP2="","",'2a Preliminaries (Cs)'!GP2)</f>
        <v/>
      </c>
      <c r="GQ2" s="67" t="str">
        <f>IF('2a Preliminaries (Cs)'!GQ2="","",'2a Preliminaries (Cs)'!GQ2)</f>
        <v/>
      </c>
      <c r="GR2" s="67" t="str">
        <f>IF('2a Preliminaries (Cs)'!GR2="","",'2a Preliminaries (Cs)'!GR2)</f>
        <v/>
      </c>
      <c r="GS2" s="67" t="str">
        <f>IF('2a Preliminaries (Cs)'!GS2="","",'2a Preliminaries (Cs)'!GS2)</f>
        <v/>
      </c>
      <c r="GT2" s="67" t="str">
        <f>IF('2a Preliminaries (Cs)'!GT2="","",'2a Preliminaries (Cs)'!GT2)</f>
        <v/>
      </c>
      <c r="GU2" s="67" t="str">
        <f>IF('2a Preliminaries (Cs)'!GU2="","",'2a Preliminaries (Cs)'!GU2)</f>
        <v/>
      </c>
      <c r="GV2" s="67" t="str">
        <f>IF('2a Preliminaries (Cs)'!GV2="","",'2a Preliminaries (Cs)'!GV2)</f>
        <v/>
      </c>
      <c r="GW2" s="67" t="str">
        <f>IF('2a Preliminaries (Cs)'!GW2="","",'2a Preliminaries (Cs)'!GW2)</f>
        <v/>
      </c>
      <c r="GX2" s="67" t="str">
        <f>IF('2a Preliminaries (Cs)'!GX2="","",'2a Preliminaries (Cs)'!GX2)</f>
        <v/>
      </c>
      <c r="GY2" s="67" t="str">
        <f>IF('2a Preliminaries (Cs)'!GY2="","",'2a Preliminaries (Cs)'!GY2)</f>
        <v/>
      </c>
      <c r="GZ2" s="67" t="str">
        <f>IF('2a Preliminaries (Cs)'!GZ2="","",'2a Preliminaries (Cs)'!GZ2)</f>
        <v/>
      </c>
    </row>
    <row r="3" spans="1:208" ht="15.95" x14ac:dyDescent="0.15">
      <c r="A3" s="53" t="s">
        <v>37</v>
      </c>
      <c r="B3" s="32" t="s">
        <v>141</v>
      </c>
      <c r="C3" s="33" t="s">
        <v>1381</v>
      </c>
      <c r="D3" s="34" t="s">
        <v>148</v>
      </c>
      <c r="E3" s="57"/>
      <c r="F3" s="34">
        <f>SUM(H3:GZ3)</f>
        <v>0</v>
      </c>
      <c r="G3" s="35">
        <f>E3*F3</f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</row>
    <row r="4" spans="1:208" ht="15" x14ac:dyDescent="0.2">
      <c r="A4" s="53" t="s">
        <v>38</v>
      </c>
      <c r="B4" s="32" t="s">
        <v>153</v>
      </c>
      <c r="C4" s="83" t="s">
        <v>1500</v>
      </c>
      <c r="D4" s="34" t="s">
        <v>16</v>
      </c>
      <c r="E4" s="58"/>
      <c r="F4" s="34">
        <f t="shared" ref="F4:F7" si="0">SUM(H4:GZ4)</f>
        <v>0</v>
      </c>
      <c r="G4" s="35">
        <f t="shared" ref="G4:G7" si="1">E4*F4</f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</row>
    <row r="5" spans="1:208" ht="15" x14ac:dyDescent="0.2">
      <c r="A5" s="53" t="s">
        <v>39</v>
      </c>
      <c r="B5" s="32" t="s">
        <v>235</v>
      </c>
      <c r="C5" s="83" t="s">
        <v>1500</v>
      </c>
      <c r="D5" s="34" t="s">
        <v>145</v>
      </c>
      <c r="E5" s="58"/>
      <c r="F5" s="34">
        <f t="shared" si="0"/>
        <v>0</v>
      </c>
      <c r="G5" s="35">
        <f t="shared" si="1"/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</row>
    <row r="6" spans="1:208" ht="15" x14ac:dyDescent="0.2">
      <c r="A6" s="53" t="s">
        <v>40</v>
      </c>
      <c r="B6" s="32" t="s">
        <v>236</v>
      </c>
      <c r="C6" s="83" t="s">
        <v>1500</v>
      </c>
      <c r="D6" s="34" t="s">
        <v>145</v>
      </c>
      <c r="E6" s="58"/>
      <c r="F6" s="34">
        <f t="shared" si="0"/>
        <v>0</v>
      </c>
      <c r="G6" s="35">
        <f t="shared" si="1"/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</row>
    <row r="7" spans="1:208" ht="15" x14ac:dyDescent="0.2">
      <c r="A7" s="53" t="s">
        <v>41</v>
      </c>
      <c r="B7" s="32" t="s">
        <v>690</v>
      </c>
      <c r="C7" s="83" t="s">
        <v>1500</v>
      </c>
      <c r="D7" s="34" t="s">
        <v>145</v>
      </c>
      <c r="E7" s="58"/>
      <c r="F7" s="34">
        <f t="shared" si="0"/>
        <v>0</v>
      </c>
      <c r="G7" s="35">
        <f t="shared" si="1"/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</row>
    <row r="8" spans="1:208" ht="15" x14ac:dyDescent="0.2">
      <c r="A8" s="53" t="s">
        <v>692</v>
      </c>
      <c r="B8" s="32" t="s">
        <v>691</v>
      </c>
      <c r="C8" s="83" t="s">
        <v>1500</v>
      </c>
      <c r="D8" s="34" t="s">
        <v>145</v>
      </c>
      <c r="E8" s="58"/>
      <c r="F8" s="34">
        <f t="shared" ref="F8:F9" si="2">SUM(H8:GZ8)</f>
        <v>0</v>
      </c>
      <c r="G8" s="35">
        <f t="shared" ref="G8:G9" si="3">E8*F8</f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</row>
    <row r="9" spans="1:208" ht="15" x14ac:dyDescent="0.2">
      <c r="A9" s="53" t="s">
        <v>693</v>
      </c>
      <c r="B9" s="79" t="s">
        <v>1394</v>
      </c>
      <c r="C9" s="80" t="s">
        <v>1381</v>
      </c>
      <c r="D9" s="81" t="s">
        <v>12</v>
      </c>
      <c r="E9" s="58"/>
      <c r="F9" s="34">
        <f t="shared" si="2"/>
        <v>0</v>
      </c>
      <c r="G9" s="35">
        <f t="shared" si="3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</row>
    <row r="10" spans="1:208" ht="15" x14ac:dyDescent="0.2">
      <c r="A10" s="53" t="s">
        <v>843</v>
      </c>
      <c r="B10" s="55"/>
      <c r="C10" s="56"/>
      <c r="D10" s="36"/>
      <c r="E10" s="58"/>
      <c r="F10" s="34">
        <f t="shared" ref="F10:F52" si="4">SUM(H10:GZ10)</f>
        <v>0</v>
      </c>
      <c r="G10" s="35">
        <f t="shared" ref="G10:G52" si="5">E10*F10</f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</row>
    <row r="11" spans="1:208" ht="15.95" x14ac:dyDescent="0.15">
      <c r="A11" s="53" t="s">
        <v>844</v>
      </c>
      <c r="B11" s="55"/>
      <c r="C11" s="56"/>
      <c r="D11" s="36"/>
      <c r="E11" s="58"/>
      <c r="F11" s="34">
        <f t="shared" si="4"/>
        <v>0</v>
      </c>
      <c r="G11" s="35">
        <f t="shared" si="5"/>
        <v>0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</row>
    <row r="12" spans="1:208" ht="15.95" x14ac:dyDescent="0.15">
      <c r="A12" s="53" t="s">
        <v>845</v>
      </c>
      <c r="B12" s="70"/>
      <c r="C12" s="70"/>
      <c r="D12" s="70"/>
      <c r="E12" s="58"/>
      <c r="F12" s="34">
        <f t="shared" si="4"/>
        <v>0</v>
      </c>
      <c r="G12" s="35">
        <f t="shared" si="5"/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</row>
    <row r="13" spans="1:208" ht="15.95" x14ac:dyDescent="0.15">
      <c r="A13" s="53" t="s">
        <v>846</v>
      </c>
      <c r="B13" s="55"/>
      <c r="C13" s="56"/>
      <c r="D13" s="36"/>
      <c r="E13" s="58"/>
      <c r="F13" s="34">
        <f t="shared" si="4"/>
        <v>0</v>
      </c>
      <c r="G13" s="35">
        <f t="shared" si="5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</row>
    <row r="14" spans="1:208" ht="15.95" x14ac:dyDescent="0.15">
      <c r="A14" s="53" t="s">
        <v>847</v>
      </c>
      <c r="B14" s="55"/>
      <c r="C14" s="56"/>
      <c r="D14" s="36"/>
      <c r="E14" s="58"/>
      <c r="F14" s="34">
        <f t="shared" si="4"/>
        <v>0</v>
      </c>
      <c r="G14" s="35">
        <f t="shared" si="5"/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</row>
    <row r="15" spans="1:208" ht="15.95" x14ac:dyDescent="0.15">
      <c r="A15" s="53" t="s">
        <v>848</v>
      </c>
      <c r="B15" s="55"/>
      <c r="C15" s="56"/>
      <c r="D15" s="36"/>
      <c r="E15" s="58"/>
      <c r="F15" s="34">
        <f t="shared" si="4"/>
        <v>0</v>
      </c>
      <c r="G15" s="35">
        <f t="shared" si="5"/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1:208" ht="15.95" x14ac:dyDescent="0.15">
      <c r="A16" s="53" t="s">
        <v>849</v>
      </c>
      <c r="B16" s="55"/>
      <c r="C16" s="56"/>
      <c r="D16" s="36"/>
      <c r="E16" s="58"/>
      <c r="F16" s="34">
        <f t="shared" si="4"/>
        <v>0</v>
      </c>
      <c r="G16" s="35">
        <f t="shared" si="5"/>
        <v>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</row>
    <row r="17" spans="1:208" ht="15.95" x14ac:dyDescent="0.15">
      <c r="A17" s="53" t="s">
        <v>850</v>
      </c>
      <c r="B17" s="55"/>
      <c r="C17" s="56"/>
      <c r="D17" s="36"/>
      <c r="E17" s="58"/>
      <c r="F17" s="34">
        <f t="shared" si="4"/>
        <v>0</v>
      </c>
      <c r="G17" s="35">
        <f t="shared" si="5"/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</row>
    <row r="18" spans="1:208" ht="15.95" x14ac:dyDescent="0.15">
      <c r="A18" s="53" t="s">
        <v>851</v>
      </c>
      <c r="B18" s="55"/>
      <c r="C18" s="56"/>
      <c r="D18" s="36"/>
      <c r="E18" s="58"/>
      <c r="F18" s="34">
        <f t="shared" si="4"/>
        <v>0</v>
      </c>
      <c r="G18" s="35">
        <f t="shared" si="5"/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</row>
    <row r="19" spans="1:208" ht="15.95" x14ac:dyDescent="0.15">
      <c r="A19" s="53" t="s">
        <v>852</v>
      </c>
      <c r="B19" s="55"/>
      <c r="C19" s="56"/>
      <c r="D19" s="36"/>
      <c r="E19" s="58"/>
      <c r="F19" s="34">
        <f t="shared" si="4"/>
        <v>0</v>
      </c>
      <c r="G19" s="35">
        <f t="shared" si="5"/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</row>
    <row r="20" spans="1:208" ht="15.95" x14ac:dyDescent="0.15">
      <c r="A20" s="53" t="s">
        <v>853</v>
      </c>
      <c r="B20" s="55"/>
      <c r="C20" s="56"/>
      <c r="D20" s="36"/>
      <c r="E20" s="58"/>
      <c r="F20" s="34">
        <f t="shared" si="4"/>
        <v>0</v>
      </c>
      <c r="G20" s="35">
        <f t="shared" si="5"/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</row>
    <row r="21" spans="1:208" ht="15.95" x14ac:dyDescent="0.15">
      <c r="A21" s="53" t="s">
        <v>854</v>
      </c>
      <c r="B21" s="55"/>
      <c r="C21" s="56"/>
      <c r="D21" s="36"/>
      <c r="E21" s="58"/>
      <c r="F21" s="34">
        <f t="shared" si="4"/>
        <v>0</v>
      </c>
      <c r="G21" s="35">
        <f t="shared" si="5"/>
        <v>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</row>
    <row r="22" spans="1:208" ht="15.95" x14ac:dyDescent="0.15">
      <c r="A22" s="53" t="s">
        <v>855</v>
      </c>
      <c r="B22" s="55"/>
      <c r="C22" s="56"/>
      <c r="D22" s="36"/>
      <c r="E22" s="58"/>
      <c r="F22" s="34">
        <f t="shared" si="4"/>
        <v>0</v>
      </c>
      <c r="G22" s="35">
        <f t="shared" si="5"/>
        <v>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</row>
    <row r="23" spans="1:208" ht="15" x14ac:dyDescent="0.2">
      <c r="A23" s="53" t="s">
        <v>856</v>
      </c>
      <c r="B23" s="55"/>
      <c r="C23" s="56"/>
      <c r="D23" s="36"/>
      <c r="E23" s="58"/>
      <c r="F23" s="34">
        <f t="shared" si="4"/>
        <v>0</v>
      </c>
      <c r="G23" s="35">
        <f t="shared" si="5"/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</row>
    <row r="24" spans="1:208" ht="15" x14ac:dyDescent="0.2">
      <c r="A24" s="53" t="s">
        <v>857</v>
      </c>
      <c r="B24" s="55"/>
      <c r="C24" s="56"/>
      <c r="D24" s="36"/>
      <c r="E24" s="58"/>
      <c r="F24" s="34">
        <f t="shared" si="4"/>
        <v>0</v>
      </c>
      <c r="G24" s="35">
        <f t="shared" si="5"/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</row>
    <row r="25" spans="1:208" ht="15" x14ac:dyDescent="0.2">
      <c r="A25" s="53" t="s">
        <v>858</v>
      </c>
      <c r="B25" s="55"/>
      <c r="C25" s="56"/>
      <c r="D25" s="36"/>
      <c r="E25" s="58"/>
      <c r="F25" s="34">
        <f t="shared" si="4"/>
        <v>0</v>
      </c>
      <c r="G25" s="35">
        <f t="shared" si="5"/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</row>
    <row r="26" spans="1:208" ht="15" x14ac:dyDescent="0.2">
      <c r="A26" s="53" t="s">
        <v>859</v>
      </c>
      <c r="B26" s="55"/>
      <c r="C26" s="56"/>
      <c r="D26" s="36"/>
      <c r="E26" s="58"/>
      <c r="F26" s="34">
        <f t="shared" si="4"/>
        <v>0</v>
      </c>
      <c r="G26" s="35">
        <f t="shared" si="5"/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</row>
    <row r="27" spans="1:208" ht="15" x14ac:dyDescent="0.2">
      <c r="A27" s="53" t="s">
        <v>860</v>
      </c>
      <c r="B27" s="55"/>
      <c r="C27" s="56"/>
      <c r="D27" s="36"/>
      <c r="E27" s="58"/>
      <c r="F27" s="34">
        <f t="shared" si="4"/>
        <v>0</v>
      </c>
      <c r="G27" s="35">
        <f t="shared" si="5"/>
        <v>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</row>
    <row r="28" spans="1:208" ht="15" x14ac:dyDescent="0.2">
      <c r="A28" s="53" t="s">
        <v>861</v>
      </c>
      <c r="B28" s="55"/>
      <c r="C28" s="56"/>
      <c r="D28" s="36"/>
      <c r="E28" s="58"/>
      <c r="F28" s="34">
        <f t="shared" si="4"/>
        <v>0</v>
      </c>
      <c r="G28" s="35">
        <f t="shared" si="5"/>
        <v>0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</row>
    <row r="29" spans="1:208" ht="15" x14ac:dyDescent="0.2">
      <c r="A29" s="53" t="s">
        <v>862</v>
      </c>
      <c r="B29" s="55"/>
      <c r="C29" s="56"/>
      <c r="D29" s="36"/>
      <c r="E29" s="58"/>
      <c r="F29" s="34">
        <f t="shared" si="4"/>
        <v>0</v>
      </c>
      <c r="G29" s="35">
        <f t="shared" si="5"/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</row>
    <row r="30" spans="1:208" ht="15" x14ac:dyDescent="0.2">
      <c r="A30" s="53" t="s">
        <v>863</v>
      </c>
      <c r="B30" s="55"/>
      <c r="C30" s="56"/>
      <c r="D30" s="36"/>
      <c r="E30" s="58"/>
      <c r="F30" s="34">
        <f t="shared" si="4"/>
        <v>0</v>
      </c>
      <c r="G30" s="35">
        <f t="shared" si="5"/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</row>
    <row r="31" spans="1:208" ht="15" x14ac:dyDescent="0.2">
      <c r="A31" s="53" t="s">
        <v>864</v>
      </c>
      <c r="B31" s="55"/>
      <c r="C31" s="56"/>
      <c r="D31" s="36"/>
      <c r="E31" s="58"/>
      <c r="F31" s="34">
        <f t="shared" si="4"/>
        <v>0</v>
      </c>
      <c r="G31" s="35">
        <f t="shared" si="5"/>
        <v>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</row>
    <row r="32" spans="1:208" ht="15" x14ac:dyDescent="0.2">
      <c r="A32" s="53" t="s">
        <v>865</v>
      </c>
      <c r="B32" s="55"/>
      <c r="C32" s="56"/>
      <c r="D32" s="36"/>
      <c r="E32" s="58"/>
      <c r="F32" s="34">
        <f t="shared" si="4"/>
        <v>0</v>
      </c>
      <c r="G32" s="35">
        <f t="shared" si="5"/>
        <v>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</row>
    <row r="33" spans="1:208" ht="15" x14ac:dyDescent="0.2">
      <c r="A33" s="53" t="s">
        <v>866</v>
      </c>
      <c r="B33" s="55"/>
      <c r="C33" s="56"/>
      <c r="D33" s="36"/>
      <c r="E33" s="58"/>
      <c r="F33" s="34">
        <f t="shared" si="4"/>
        <v>0</v>
      </c>
      <c r="G33" s="35">
        <f t="shared" si="5"/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</row>
    <row r="34" spans="1:208" ht="15" x14ac:dyDescent="0.2">
      <c r="A34" s="53" t="s">
        <v>867</v>
      </c>
      <c r="B34" s="55"/>
      <c r="C34" s="56"/>
      <c r="D34" s="36"/>
      <c r="E34" s="58"/>
      <c r="F34" s="34">
        <f t="shared" si="4"/>
        <v>0</v>
      </c>
      <c r="G34" s="35">
        <f t="shared" si="5"/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</row>
    <row r="35" spans="1:208" ht="15" x14ac:dyDescent="0.2">
      <c r="A35" s="53" t="s">
        <v>868</v>
      </c>
      <c r="B35" s="55"/>
      <c r="C35" s="56"/>
      <c r="D35" s="36"/>
      <c r="E35" s="58"/>
      <c r="F35" s="34">
        <f t="shared" si="4"/>
        <v>0</v>
      </c>
      <c r="G35" s="35">
        <f t="shared" si="5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</row>
    <row r="36" spans="1:208" ht="15" x14ac:dyDescent="0.2">
      <c r="A36" s="53" t="s">
        <v>869</v>
      </c>
      <c r="B36" s="55"/>
      <c r="C36" s="56"/>
      <c r="D36" s="36"/>
      <c r="E36" s="58"/>
      <c r="F36" s="34">
        <f t="shared" si="4"/>
        <v>0</v>
      </c>
      <c r="G36" s="35">
        <f t="shared" si="5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</row>
    <row r="37" spans="1:208" ht="15" x14ac:dyDescent="0.2">
      <c r="A37" s="53" t="s">
        <v>870</v>
      </c>
      <c r="B37" s="55"/>
      <c r="C37" s="56"/>
      <c r="D37" s="36"/>
      <c r="E37" s="58"/>
      <c r="F37" s="34">
        <f t="shared" si="4"/>
        <v>0</v>
      </c>
      <c r="G37" s="35">
        <f t="shared" si="5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</row>
    <row r="38" spans="1:208" ht="15" x14ac:dyDescent="0.2">
      <c r="A38" s="53" t="s">
        <v>871</v>
      </c>
      <c r="B38" s="55"/>
      <c r="C38" s="56"/>
      <c r="D38" s="36"/>
      <c r="E38" s="58"/>
      <c r="F38" s="34">
        <f t="shared" si="4"/>
        <v>0</v>
      </c>
      <c r="G38" s="35">
        <f t="shared" si="5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</row>
    <row r="39" spans="1:208" ht="15" x14ac:dyDescent="0.2">
      <c r="A39" s="53" t="s">
        <v>872</v>
      </c>
      <c r="B39" s="55"/>
      <c r="C39" s="56"/>
      <c r="D39" s="36"/>
      <c r="E39" s="58"/>
      <c r="F39" s="34">
        <f t="shared" si="4"/>
        <v>0</v>
      </c>
      <c r="G39" s="35">
        <f t="shared" si="5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</row>
    <row r="40" spans="1:208" ht="15" x14ac:dyDescent="0.2">
      <c r="A40" s="53" t="s">
        <v>873</v>
      </c>
      <c r="B40" s="55"/>
      <c r="C40" s="56"/>
      <c r="D40" s="36"/>
      <c r="E40" s="58"/>
      <c r="F40" s="34">
        <f t="shared" si="4"/>
        <v>0</v>
      </c>
      <c r="G40" s="35">
        <f t="shared" si="5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</row>
    <row r="41" spans="1:208" ht="15" x14ac:dyDescent="0.2">
      <c r="A41" s="53" t="s">
        <v>874</v>
      </c>
      <c r="B41" s="55"/>
      <c r="C41" s="56"/>
      <c r="D41" s="36"/>
      <c r="E41" s="58"/>
      <c r="F41" s="34">
        <f t="shared" si="4"/>
        <v>0</v>
      </c>
      <c r="G41" s="35">
        <f t="shared" si="5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</row>
    <row r="42" spans="1:208" ht="15" x14ac:dyDescent="0.2">
      <c r="A42" s="53" t="s">
        <v>875</v>
      </c>
      <c r="B42" s="55"/>
      <c r="C42" s="56"/>
      <c r="D42" s="36"/>
      <c r="E42" s="58"/>
      <c r="F42" s="34">
        <f t="shared" si="4"/>
        <v>0</v>
      </c>
      <c r="G42" s="35">
        <f t="shared" si="5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</row>
    <row r="43" spans="1:208" ht="15" x14ac:dyDescent="0.2">
      <c r="A43" s="53" t="s">
        <v>876</v>
      </c>
      <c r="B43" s="55"/>
      <c r="C43" s="56"/>
      <c r="D43" s="36"/>
      <c r="E43" s="58"/>
      <c r="F43" s="34">
        <f t="shared" si="4"/>
        <v>0</v>
      </c>
      <c r="G43" s="35">
        <f t="shared" si="5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</row>
    <row r="44" spans="1:208" ht="15" x14ac:dyDescent="0.2">
      <c r="A44" s="53" t="s">
        <v>877</v>
      </c>
      <c r="B44" s="55"/>
      <c r="C44" s="56"/>
      <c r="D44" s="36"/>
      <c r="E44" s="58"/>
      <c r="F44" s="34">
        <f t="shared" si="4"/>
        <v>0</v>
      </c>
      <c r="G44" s="35">
        <f t="shared" si="5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</row>
    <row r="45" spans="1:208" ht="15" x14ac:dyDescent="0.2">
      <c r="A45" s="53" t="s">
        <v>878</v>
      </c>
      <c r="B45" s="55"/>
      <c r="C45" s="56"/>
      <c r="D45" s="36"/>
      <c r="E45" s="58"/>
      <c r="F45" s="34">
        <f t="shared" si="4"/>
        <v>0</v>
      </c>
      <c r="G45" s="35">
        <f t="shared" si="5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</row>
    <row r="46" spans="1:208" ht="15" x14ac:dyDescent="0.2">
      <c r="A46" s="53" t="s">
        <v>879</v>
      </c>
      <c r="B46" s="55"/>
      <c r="C46" s="56"/>
      <c r="D46" s="36"/>
      <c r="E46" s="58"/>
      <c r="F46" s="34">
        <f t="shared" si="4"/>
        <v>0</v>
      </c>
      <c r="G46" s="35">
        <f t="shared" si="5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</row>
    <row r="47" spans="1:208" ht="15" x14ac:dyDescent="0.2">
      <c r="A47" s="53" t="s">
        <v>880</v>
      </c>
      <c r="B47" s="55"/>
      <c r="C47" s="56"/>
      <c r="D47" s="36"/>
      <c r="E47" s="58"/>
      <c r="F47" s="34">
        <f t="shared" si="4"/>
        <v>0</v>
      </c>
      <c r="G47" s="35">
        <f t="shared" si="5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</row>
    <row r="48" spans="1:208" ht="15" x14ac:dyDescent="0.2">
      <c r="A48" s="53" t="s">
        <v>881</v>
      </c>
      <c r="B48" s="55"/>
      <c r="C48" s="56"/>
      <c r="D48" s="36"/>
      <c r="E48" s="58"/>
      <c r="F48" s="34">
        <f t="shared" si="4"/>
        <v>0</v>
      </c>
      <c r="G48" s="35">
        <f t="shared" si="5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</row>
    <row r="49" spans="1:208" ht="15" x14ac:dyDescent="0.2">
      <c r="A49" s="53" t="s">
        <v>882</v>
      </c>
      <c r="B49" s="55"/>
      <c r="C49" s="56"/>
      <c r="D49" s="36"/>
      <c r="E49" s="58"/>
      <c r="F49" s="34">
        <f t="shared" si="4"/>
        <v>0</v>
      </c>
      <c r="G49" s="35">
        <f t="shared" si="5"/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</row>
    <row r="50" spans="1:208" ht="15" x14ac:dyDescent="0.2">
      <c r="A50" s="53" t="s">
        <v>883</v>
      </c>
      <c r="B50" s="55"/>
      <c r="C50" s="56"/>
      <c r="D50" s="36"/>
      <c r="E50" s="58"/>
      <c r="F50" s="34">
        <f t="shared" si="4"/>
        <v>0</v>
      </c>
      <c r="G50" s="35">
        <f t="shared" si="5"/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</row>
    <row r="51" spans="1:208" ht="15" x14ac:dyDescent="0.2">
      <c r="A51" s="53" t="s">
        <v>884</v>
      </c>
      <c r="B51" s="55"/>
      <c r="C51" s="56"/>
      <c r="D51" s="36"/>
      <c r="E51" s="58"/>
      <c r="F51" s="34">
        <f t="shared" si="4"/>
        <v>0</v>
      </c>
      <c r="G51" s="35">
        <f t="shared" si="5"/>
        <v>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</row>
    <row r="52" spans="1:208" ht="15" x14ac:dyDescent="0.2">
      <c r="A52" s="53" t="s">
        <v>885</v>
      </c>
      <c r="B52" s="55"/>
      <c r="C52" s="56"/>
      <c r="D52" s="36"/>
      <c r="E52" s="58"/>
      <c r="F52" s="34">
        <f t="shared" si="4"/>
        <v>0</v>
      </c>
      <c r="G52" s="35">
        <f t="shared" si="5"/>
        <v>0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</row>
    <row r="53" spans="1:208" x14ac:dyDescent="0.2">
      <c r="A53" s="38"/>
      <c r="B53" s="39"/>
      <c r="C53" s="40"/>
      <c r="D53" s="41"/>
      <c r="E53" s="69"/>
      <c r="F53" s="34"/>
      <c r="G53" s="3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</row>
    <row r="54" spans="1:208" x14ac:dyDescent="0.2">
      <c r="A54" s="38"/>
      <c r="B54" s="39"/>
      <c r="C54" s="40"/>
      <c r="D54" s="41"/>
      <c r="E54" s="42"/>
      <c r="F54" s="34"/>
      <c r="G54" s="3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</row>
    <row r="55" spans="1:208" x14ac:dyDescent="0.2">
      <c r="A55" s="38"/>
      <c r="B55" s="39"/>
      <c r="C55" s="40"/>
      <c r="D55" s="41"/>
      <c r="E55" s="42"/>
      <c r="F55" s="34"/>
      <c r="G55" s="3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</row>
    <row r="56" spans="1:208" x14ac:dyDescent="0.2">
      <c r="A56" s="38"/>
      <c r="B56" s="39"/>
      <c r="C56" s="40"/>
      <c r="D56" s="41"/>
      <c r="E56" s="42"/>
      <c r="F56" s="34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</row>
    <row r="57" spans="1:208" x14ac:dyDescent="0.2">
      <c r="A57" s="38"/>
      <c r="B57" s="39"/>
      <c r="C57" s="40"/>
      <c r="D57" s="41"/>
      <c r="E57" s="42"/>
      <c r="F57" s="34"/>
      <c r="G57" s="3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</row>
    <row r="58" spans="1:208" x14ac:dyDescent="0.2">
      <c r="A58" s="38"/>
      <c r="B58" s="39"/>
      <c r="C58" s="40"/>
      <c r="D58" s="41"/>
      <c r="E58" s="42"/>
      <c r="F58" s="34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</row>
    <row r="59" spans="1:208" x14ac:dyDescent="0.2">
      <c r="A59" s="38"/>
      <c r="B59" s="39"/>
      <c r="C59" s="40"/>
      <c r="D59" s="41"/>
      <c r="E59" s="42"/>
      <c r="F59" s="34"/>
      <c r="G59" s="3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</row>
    <row r="60" spans="1:208" x14ac:dyDescent="0.2">
      <c r="A60" s="38"/>
      <c r="B60" s="39"/>
      <c r="C60" s="40"/>
      <c r="D60" s="41"/>
      <c r="E60" s="42"/>
      <c r="F60" s="34"/>
      <c r="G60" s="3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</row>
    <row r="61" spans="1:208" x14ac:dyDescent="0.2">
      <c r="A61" s="38"/>
      <c r="B61" s="39"/>
      <c r="C61" s="40"/>
      <c r="D61" s="41"/>
      <c r="E61" s="42"/>
      <c r="F61" s="34"/>
      <c r="G61" s="3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</row>
    <row r="62" spans="1:208" x14ac:dyDescent="0.2">
      <c r="A62" s="38"/>
      <c r="B62" s="39"/>
      <c r="C62" s="40"/>
      <c r="D62" s="41"/>
      <c r="E62" s="42"/>
      <c r="F62" s="34"/>
      <c r="G62" s="3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</row>
    <row r="63" spans="1:208" x14ac:dyDescent="0.2">
      <c r="A63" s="38"/>
      <c r="B63" s="39"/>
      <c r="C63" s="40"/>
      <c r="D63" s="41"/>
      <c r="E63" s="42"/>
      <c r="F63" s="34"/>
      <c r="G63" s="3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</row>
    <row r="64" spans="1:208" x14ac:dyDescent="0.2">
      <c r="A64" s="38"/>
      <c r="B64" s="39"/>
      <c r="C64" s="40"/>
      <c r="D64" s="41"/>
      <c r="E64" s="42"/>
      <c r="F64" s="34"/>
      <c r="G64" s="3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</row>
    <row r="65" spans="1:208" x14ac:dyDescent="0.2">
      <c r="A65" s="38"/>
      <c r="B65" s="39"/>
      <c r="C65" s="40"/>
      <c r="D65" s="41"/>
      <c r="E65" s="42"/>
      <c r="F65" s="34"/>
      <c r="G65" s="3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</row>
    <row r="66" spans="1:208" x14ac:dyDescent="0.2">
      <c r="A66" s="38"/>
      <c r="B66" s="39"/>
      <c r="C66" s="40"/>
      <c r="D66" s="41"/>
      <c r="E66" s="42"/>
      <c r="F66" s="34"/>
      <c r="G66" s="3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</row>
    <row r="67" spans="1:208" x14ac:dyDescent="0.2">
      <c r="A67" s="38"/>
      <c r="B67" s="39"/>
      <c r="C67" s="40"/>
      <c r="D67" s="41"/>
      <c r="E67" s="42"/>
      <c r="F67" s="34"/>
      <c r="G67" s="3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</row>
    <row r="68" spans="1:208" x14ac:dyDescent="0.2">
      <c r="A68" s="38"/>
      <c r="B68" s="39"/>
      <c r="C68" s="40"/>
      <c r="D68" s="41"/>
      <c r="E68" s="42"/>
      <c r="F68" s="34"/>
      <c r="G68" s="3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</row>
    <row r="69" spans="1:208" x14ac:dyDescent="0.2">
      <c r="A69" s="38"/>
      <c r="B69" s="39"/>
      <c r="C69" s="40"/>
      <c r="D69" s="41"/>
      <c r="E69" s="42"/>
      <c r="F69" s="34"/>
      <c r="G69" s="3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</row>
    <row r="70" spans="1:208" x14ac:dyDescent="0.2">
      <c r="A70" s="38"/>
      <c r="B70" s="39"/>
      <c r="C70" s="40"/>
      <c r="D70" s="41"/>
      <c r="E70" s="42"/>
      <c r="F70" s="34"/>
      <c r="G70" s="3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</row>
    <row r="71" spans="1:208" x14ac:dyDescent="0.2">
      <c r="A71" s="38"/>
      <c r="B71" s="39"/>
      <c r="C71" s="40"/>
      <c r="D71" s="41"/>
      <c r="E71" s="42"/>
      <c r="F71" s="34"/>
      <c r="G71" s="3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</row>
    <row r="72" spans="1:208" x14ac:dyDescent="0.2">
      <c r="A72" s="38"/>
      <c r="B72" s="39"/>
      <c r="C72" s="40"/>
      <c r="D72" s="41"/>
      <c r="E72" s="42"/>
      <c r="F72" s="34"/>
      <c r="G72" s="3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</row>
  </sheetData>
  <sheetProtection password="F531" sheet="1" objects="1" scenarios="1"/>
  <protectedRanges>
    <protectedRange password="C534" sqref="E3:E100" name="Rate"/>
    <protectedRange password="C534" sqref="B10:D100" name="New"/>
    <protectedRange password="C534" sqref="H3:GZ100" name="Quantity"/>
  </protectedRanges>
  <customSheetViews>
    <customSheetView guid="{06F03E72-06ED-453C-A631-55DD271C353A}" scale="85" showPageBreaks="1" printArea="1" view="pageBreakPreview">
      <pane xSplit="2" ySplit="2" topLeftCell="C3" activePane="bottomRight" state="frozen"/>
      <selection pane="bottomRight" activeCell="D4" sqref="D4"/>
      <colBreaks count="1" manualBreakCount="1">
        <brk id="7" max="51" man="1"/>
      </col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>
        <oddHeader>&amp;LGround Investigation Specification
Volume 3 - Bill of Quantities&amp;RVol 3 - Section &amp;A</oddHeader>
        <oddFooter>&amp;LFile name: &amp;F&amp;RDate and  time printed: &amp;D &amp;T</oddFooter>
      </headerFooter>
    </customSheetView>
  </customSheetViews>
  <mergeCells count="2">
    <mergeCell ref="A1:E1"/>
    <mergeCell ref="F1:G1"/>
  </mergeCells>
  <pageMargins left="0.23622047244094491" right="0.23622047244094491" top="0.74803149606299213" bottom="0.74803149606299213" header="0.31496062992125984" footer="0.31496062992125984"/>
  <pageSetup paperSize="9" scale="81" orientation="portrait" r:id="rId2"/>
  <headerFooter>
    <oddHeader>&amp;LGround Investigation Specification
Volume 3 - Bill of Quantities&amp;RVol 3 - Section &amp;A</oddHeader>
    <oddFooter>&amp;LFile name: &amp;F&amp;RDate and  time printed: &amp;D &amp;T</oddFooter>
  </headerFooter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50</vt:i4>
      </vt:variant>
    </vt:vector>
  </HeadingPairs>
  <TitlesOfParts>
    <vt:vector size="73" baseType="lpstr">
      <vt:lpstr>Cover</vt:lpstr>
      <vt:lpstr>Instructions</vt:lpstr>
      <vt:lpstr>Project Specific Instructions</vt:lpstr>
      <vt:lpstr>1 Summary</vt:lpstr>
      <vt:lpstr>2a Preliminaries (Cs)</vt:lpstr>
      <vt:lpstr>2b Preliminaries (Ct)</vt:lpstr>
      <vt:lpstr>3 Contam Land (Ct)</vt:lpstr>
      <vt:lpstr>4 Logging (Cs)</vt:lpstr>
      <vt:lpstr>5 HA</vt:lpstr>
      <vt:lpstr>6 Drilling (Ct)</vt:lpstr>
      <vt:lpstr>7 TP (Ct)</vt:lpstr>
      <vt:lpstr>8 GeoSample (Ct)</vt:lpstr>
      <vt:lpstr>9 EnvSample (Ct)</vt:lpstr>
      <vt:lpstr>10 Downhole (Ct)</vt:lpstr>
      <vt:lpstr>11 Surface (Ct)</vt:lpstr>
      <vt:lpstr>12 Insitu (Ct)</vt:lpstr>
      <vt:lpstr>13 Instal (Ct)</vt:lpstr>
      <vt:lpstr>14 Survey</vt:lpstr>
      <vt:lpstr>15 GeoLab soil (Lb)</vt:lpstr>
      <vt:lpstr>15 GeoLab rock (Lb)</vt:lpstr>
      <vt:lpstr>16 EnvLab water (Lb)</vt:lpstr>
      <vt:lpstr>16 EnvLab solid (Lb)</vt:lpstr>
      <vt:lpstr>17 Report (Cs)</vt:lpstr>
      <vt:lpstr>Cover!_Toc444669946</vt:lpstr>
      <vt:lpstr>Cover!_Toc445460831</vt:lpstr>
      <vt:lpstr>Cover!_Toc445460832</vt:lpstr>
      <vt:lpstr>Cover!_Toc445460833</vt:lpstr>
      <vt:lpstr>Cover!_Toc445460834</vt:lpstr>
      <vt:lpstr>Cover!_Toc447117701</vt:lpstr>
      <vt:lpstr>Cover!OLE_LINK26</vt:lpstr>
      <vt:lpstr>'1 Summary'!Print_Area</vt:lpstr>
      <vt:lpstr>'10 Downhole (Ct)'!Print_Area</vt:lpstr>
      <vt:lpstr>'11 Surface (Ct)'!Print_Area</vt:lpstr>
      <vt:lpstr>'12 Insitu (Ct)'!Print_Area</vt:lpstr>
      <vt:lpstr>'13 Instal (Ct)'!Print_Area</vt:lpstr>
      <vt:lpstr>'14 Survey'!Print_Area</vt:lpstr>
      <vt:lpstr>'15 GeoLab rock (Lb)'!Print_Area</vt:lpstr>
      <vt:lpstr>'15 GeoLab soil (Lb)'!Print_Area</vt:lpstr>
      <vt:lpstr>'16 EnvLab solid (Lb)'!Print_Area</vt:lpstr>
      <vt:lpstr>'16 EnvLab water (Lb)'!Print_Area</vt:lpstr>
      <vt:lpstr>'17 Report (Cs)'!Print_Area</vt:lpstr>
      <vt:lpstr>'2a Preliminaries (Cs)'!Print_Area</vt:lpstr>
      <vt:lpstr>'2b Preliminaries (Ct)'!Print_Area</vt:lpstr>
      <vt:lpstr>'3 Contam Land (Ct)'!Print_Area</vt:lpstr>
      <vt:lpstr>'4 Logging (Cs)'!Print_Area</vt:lpstr>
      <vt:lpstr>'5 HA'!Print_Area</vt:lpstr>
      <vt:lpstr>'6 Drilling (Ct)'!Print_Area</vt:lpstr>
      <vt:lpstr>'7 TP (Ct)'!Print_Area</vt:lpstr>
      <vt:lpstr>'8 GeoSample (Ct)'!Print_Area</vt:lpstr>
      <vt:lpstr>'9 EnvSample (Ct)'!Print_Area</vt:lpstr>
      <vt:lpstr>Cover!Print_Area</vt:lpstr>
      <vt:lpstr>Instructions!Print_Area</vt:lpstr>
      <vt:lpstr>'Project Specific Instructions'!Print_Area</vt:lpstr>
      <vt:lpstr>'10 Downhole (Ct)'!Print_Titles</vt:lpstr>
      <vt:lpstr>'11 Surface (Ct)'!Print_Titles</vt:lpstr>
      <vt:lpstr>'12 Insitu (Ct)'!Print_Titles</vt:lpstr>
      <vt:lpstr>'13 Instal (Ct)'!Print_Titles</vt:lpstr>
      <vt:lpstr>'14 Survey'!Print_Titles</vt:lpstr>
      <vt:lpstr>'15 GeoLab rock (Lb)'!Print_Titles</vt:lpstr>
      <vt:lpstr>'15 GeoLab soil (Lb)'!Print_Titles</vt:lpstr>
      <vt:lpstr>'16 EnvLab solid (Lb)'!Print_Titles</vt:lpstr>
      <vt:lpstr>'16 EnvLab water (Lb)'!Print_Titles</vt:lpstr>
      <vt:lpstr>'17 Report (Cs)'!Print_Titles</vt:lpstr>
      <vt:lpstr>'2a Preliminaries (Cs)'!Print_Titles</vt:lpstr>
      <vt:lpstr>'2b Preliminaries (Ct)'!Print_Titles</vt:lpstr>
      <vt:lpstr>'3 Contam Land (Ct)'!Print_Titles</vt:lpstr>
      <vt:lpstr>'4 Logging (Cs)'!Print_Titles</vt:lpstr>
      <vt:lpstr>'5 HA'!Print_Titles</vt:lpstr>
      <vt:lpstr>'6 Drilling (Ct)'!Print_Titles</vt:lpstr>
      <vt:lpstr>'7 TP (Ct)'!Print_Titles</vt:lpstr>
      <vt:lpstr>'8 GeoSample (Ct)'!Print_Titles</vt:lpstr>
      <vt:lpstr>'9 EnvSample (Ct)'!Print_Titles</vt:lpstr>
      <vt:lpstr>Cover!starthere</vt:lpstr>
    </vt:vector>
  </TitlesOfParts>
  <Company>Auckland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Roberts</dc:creator>
  <cp:lastModifiedBy>Ross Roberts</cp:lastModifiedBy>
  <cp:lastPrinted>2016-04-14T05:20:17Z</cp:lastPrinted>
  <dcterms:created xsi:type="dcterms:W3CDTF">2016-02-05T03:26:45Z</dcterms:created>
  <dcterms:modified xsi:type="dcterms:W3CDTF">2017-05-23T05:20:31Z</dcterms:modified>
</cp:coreProperties>
</file>